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RPS\zmiany w planie\zmiany w planie 2025\p UR\04\proj UR 2025 04 29\"/>
    </mc:Choice>
  </mc:AlternateContent>
  <bookViews>
    <workbookView xWindow="32760" yWindow="32760" windowWidth="19440" windowHeight="9105" tabRatio="563"/>
  </bookViews>
  <sheets>
    <sheet name="dochody" sheetId="1" r:id="rId1"/>
  </sheets>
  <externalReferences>
    <externalReference r:id="rId2"/>
  </externalReferences>
  <definedNames>
    <definedName name="_xlnm.Print_Area" localSheetId="0">dochody!$B$1:$D$148</definedName>
  </definedNames>
  <calcPr calcId="162913"/>
</workbook>
</file>

<file path=xl/calcChain.xml><?xml version="1.0" encoding="utf-8"?>
<calcChain xmlns="http://schemas.openxmlformats.org/spreadsheetml/2006/main">
  <c r="C144" i="1" l="1"/>
  <c r="D144" i="1"/>
  <c r="C127" i="1" l="1"/>
  <c r="C125" i="1" s="1"/>
  <c r="D127" i="1"/>
  <c r="D125" i="1" s="1"/>
  <c r="D83" i="1" l="1"/>
  <c r="D81" i="1" s="1"/>
  <c r="C83" i="1"/>
  <c r="C81" i="1" s="1"/>
  <c r="D52" i="1"/>
  <c r="C52" i="1"/>
  <c r="D18" i="1" l="1"/>
  <c r="D166" i="1"/>
  <c r="C166" i="1"/>
  <c r="C18" i="1"/>
  <c r="C16" i="1" s="1"/>
  <c r="D132" i="1"/>
  <c r="D123" i="1" s="1"/>
  <c r="C132" i="1"/>
  <c r="C123" i="1" s="1"/>
  <c r="C20" i="1"/>
  <c r="D20" i="1"/>
  <c r="C42" i="1"/>
  <c r="D42" i="1"/>
  <c r="D16" i="1" l="1"/>
  <c r="C142" i="1" l="1"/>
  <c r="C14" i="1" s="1"/>
  <c r="D142" i="1"/>
  <c r="D14" i="1" s="1"/>
  <c r="E14" i="1" l="1"/>
</calcChain>
</file>

<file path=xl/sharedStrings.xml><?xml version="1.0" encoding="utf-8"?>
<sst xmlns="http://schemas.openxmlformats.org/spreadsheetml/2006/main" count="82" uniqueCount="73">
  <si>
    <t>Zmniejszenia</t>
  </si>
  <si>
    <t>Zwiększenia</t>
  </si>
  <si>
    <t>Dochody własne</t>
  </si>
  <si>
    <t>Pozostałe dochody</t>
  </si>
  <si>
    <t>Podatki i opłaty lokalne</t>
  </si>
  <si>
    <t>Podatek od nieruchomości</t>
  </si>
  <si>
    <t>opis</t>
  </si>
  <si>
    <t>Podatek rolny</t>
  </si>
  <si>
    <t xml:space="preserve">Podatek leśny </t>
  </si>
  <si>
    <t>Podatek od środków transportowych</t>
  </si>
  <si>
    <t>Opłata targowa</t>
  </si>
  <si>
    <t>Inne opłaty pobierane na podstawie odrębnych ustaw</t>
  </si>
  <si>
    <t>Opłaty adiacenckie</t>
  </si>
  <si>
    <t>Opłaty za zajęcie pasa drogowego</t>
  </si>
  <si>
    <t>Dochody z mienia</t>
  </si>
  <si>
    <t>Pozostałe odsetki</t>
  </si>
  <si>
    <t>Darowizny i spadki pieniężne</t>
  </si>
  <si>
    <t>DOCHODY MAJĄTKOWE</t>
  </si>
  <si>
    <t>DOCHODY BIEŻĄCE</t>
  </si>
  <si>
    <t>DWB/6</t>
  </si>
  <si>
    <t>DWB/6/RO</t>
  </si>
  <si>
    <t>DWB</t>
  </si>
  <si>
    <t>DB</t>
  </si>
  <si>
    <t>SD/2/K</t>
  </si>
  <si>
    <t>DWB/6/WA</t>
  </si>
  <si>
    <t>DWB/5/UW</t>
  </si>
  <si>
    <t>DM</t>
  </si>
  <si>
    <t>DWM</t>
  </si>
  <si>
    <t>Opłaty za  użytkowanie wieczyste nieruchomości</t>
  </si>
  <si>
    <t>DWB/6/PO</t>
  </si>
  <si>
    <t>DWB/5/ND/PO</t>
  </si>
  <si>
    <t xml:space="preserve"> </t>
  </si>
  <si>
    <t>DZM/4</t>
  </si>
  <si>
    <t>Dotacje celowe, środki z Unii Europejskiej i z innych źródeł otrzymane na inwestycje (100%)</t>
  </si>
  <si>
    <t>Środki na inwestycje pozyskane z innych źródeł</t>
  </si>
  <si>
    <t>DWM/1/NG</t>
  </si>
  <si>
    <t>Wpływy ze sprzedazy nieruchomości gruntowych</t>
  </si>
  <si>
    <t>DWB/5</t>
  </si>
  <si>
    <t>Pozostałe dochody z najmu i dzierżawy</t>
  </si>
  <si>
    <t>Wpływy z tytułu zwrotu podatku VAT</t>
  </si>
  <si>
    <t>Zwroty dotacji</t>
  </si>
  <si>
    <t>DWB/6/ZD</t>
  </si>
  <si>
    <t>DWB/9/PF/WM/K</t>
  </si>
  <si>
    <t>Pomoc finansowa z budżetu Województwa Mazowieckiego</t>
  </si>
  <si>
    <t>DWB/9/PF/K</t>
  </si>
  <si>
    <t>Wpływy z tytułu pomocy finansowej między j.s.t.</t>
  </si>
  <si>
    <t>RADY DZIELNICY BIELANY MIASTA STOŁECZNEGO WARSZAWY</t>
  </si>
  <si>
    <t xml:space="preserve">UZASADNIENIE DO UCHWAŁY Nr </t>
  </si>
  <si>
    <t>DZB/4/K</t>
  </si>
  <si>
    <t>ŚRODKI NA DOFINANSOWANIE PROJEKTÓW REALIZOWANYCH W RAMACH PROGRAMÓW UE</t>
  </si>
  <si>
    <t>DZB/4/IW/K</t>
  </si>
  <si>
    <t>Inicjatywy wspólnotowe</t>
  </si>
  <si>
    <t>DWB/5/ND/MI</t>
  </si>
  <si>
    <t>Wpływy z czynszu za mieszkania komunalne</t>
  </si>
  <si>
    <t>Wpływy z najmu lokali użytkowych</t>
  </si>
  <si>
    <t>DWB/5/ND/LU</t>
  </si>
  <si>
    <t>Wpływy z usług - zwrot odpłatności za media</t>
  </si>
  <si>
    <t>DWB/6/WU/ME</t>
  </si>
  <si>
    <t>DWB/6/RD</t>
  </si>
  <si>
    <t>Wpływy z różnych dochodów</t>
  </si>
  <si>
    <t>DWB/6/MP/PO</t>
  </si>
  <si>
    <t>Pozostałe mandaty i kary pieniężne</t>
  </si>
  <si>
    <t>DWM/1</t>
  </si>
  <si>
    <t>Wpływy ze sprzedaży lokali i nieruchomości</t>
  </si>
  <si>
    <t>Wpływy ze sprzedaży nieruchomości gruntowych</t>
  </si>
  <si>
    <t>z dnia                          2025 r.</t>
  </si>
  <si>
    <t xml:space="preserve"> miasta stołecznego Warszawy na 2025 rok</t>
  </si>
  <si>
    <t>Zmiany dochodów na rok 2025</t>
  </si>
  <si>
    <t>DODATKOWE ŚRODKI FINANSOWE PRZEKAZANE DO DYSPOZYCJI DZIELNICY</t>
  </si>
  <si>
    <t>ŚRODKI WYRÓWNAWCZE Z BUDŻETU M.ST. WARSZAWY</t>
  </si>
  <si>
    <t>w sprawie wniosku o zmiany w załączniku dzielnicowym Nr III do budżetu</t>
  </si>
  <si>
    <t>Proponuje się zwiększenie planu środków wyrównawczych o kwotę 3.199.923,- z rezerwy Biura Funduszy Europejskich i Polityki Rozwoju z przeznaczeniem na realizację zadania inwestycyjnego "Modernizacja budynku Szkoły Podstawowej nr 53 przy ul. Rudzkiej 6".</t>
  </si>
  <si>
    <t>Projekt z 29.04.2025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</si>
</sst>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1" x14ac:knownFonts="1">
    <font>
      <sz val="10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  <charset val="238"/>
    </font>
    <font>
      <sz val="9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indexed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sz val="6"/>
      <color indexed="10"/>
      <name val="Calibri"/>
      <family val="2"/>
      <charset val="238"/>
      <scheme val="minor"/>
    </font>
    <font>
      <u/>
      <sz val="6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b/>
      <sz val="6"/>
      <color indexed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u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sz val="14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i/>
      <u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b/>
      <sz val="12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71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9"/>
        <bgColor indexed="9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5"/>
        <bgColor indexed="64"/>
      </patternFill>
    </fill>
    <fill>
      <patternFill patternType="solid">
        <fgColor rgb="FFCCFFCC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1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19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9" borderId="0" applyNumberFormat="0" applyBorder="0" applyAlignment="0" applyProtection="0"/>
    <xf numFmtId="0" fontId="8" fillId="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8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6" borderId="0" applyNumberFormat="0" applyBorder="0" applyAlignment="0" applyProtection="0"/>
    <xf numFmtId="0" fontId="10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27" borderId="0" applyNumberFormat="0" applyBorder="0" applyAlignment="0" applyProtection="0"/>
    <xf numFmtId="0" fontId="11" fillId="31" borderId="0" applyNumberFormat="0" applyBorder="0" applyAlignment="0" applyProtection="0"/>
    <xf numFmtId="0" fontId="10" fillId="20" borderId="0" applyNumberFormat="0" applyBorder="0" applyAlignment="0" applyProtection="0"/>
    <xf numFmtId="0" fontId="10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1" fillId="27" borderId="0" applyNumberFormat="0" applyBorder="0" applyAlignment="0" applyProtection="0"/>
    <xf numFmtId="0" fontId="11" fillId="25" borderId="0" applyNumberFormat="0" applyBorder="0" applyAlignment="0" applyProtection="0"/>
    <xf numFmtId="0" fontId="11" fillId="20" borderId="0" applyNumberFormat="0" applyBorder="0" applyAlignment="0" applyProtection="0"/>
    <xf numFmtId="0" fontId="11" fillId="28" borderId="0" applyNumberFormat="0" applyBorder="0" applyAlignment="0" applyProtection="0"/>
    <xf numFmtId="0" fontId="10" fillId="20" borderId="0" applyNumberFormat="0" applyBorder="0" applyAlignment="0" applyProtection="0"/>
    <xf numFmtId="0" fontId="10" fillId="27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6" borderId="0" applyNumberFormat="0" applyBorder="0" applyAlignment="0" applyProtection="0"/>
    <xf numFmtId="0" fontId="11" fillId="17" borderId="0" applyNumberFormat="0" applyBorder="0" applyAlignment="0" applyProtection="0"/>
    <xf numFmtId="0" fontId="11" fillId="29" borderId="0" applyNumberFormat="0" applyBorder="0" applyAlignment="0" applyProtection="0"/>
    <xf numFmtId="0" fontId="11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26" borderId="0" applyNumberFormat="0" applyBorder="0" applyAlignment="0" applyProtection="0"/>
    <xf numFmtId="0" fontId="11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40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2" fillId="26" borderId="0" applyNumberFormat="0" applyBorder="0" applyAlignment="0" applyProtection="0"/>
    <xf numFmtId="0" fontId="42" fillId="38" borderId="0" applyNumberFormat="0" applyBorder="0" applyAlignment="0" applyProtection="0"/>
    <xf numFmtId="0" fontId="13" fillId="44" borderId="1" applyNumberFormat="0" applyAlignment="0" applyProtection="0"/>
    <xf numFmtId="0" fontId="43" fillId="45" borderId="2" applyNumberFormat="0" applyAlignment="0" applyProtection="0"/>
    <xf numFmtId="0" fontId="14" fillId="28" borderId="3" applyNumberFormat="0" applyAlignment="0" applyProtection="0"/>
    <xf numFmtId="0" fontId="14" fillId="35" borderId="3" applyNumberFormat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51" borderId="0" applyNumberFormat="0" applyBorder="0" applyAlignment="0" applyProtection="0"/>
    <xf numFmtId="0" fontId="11" fillId="31" borderId="0" applyNumberFormat="0" applyBorder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39" borderId="1" applyNumberFormat="0" applyAlignment="0" applyProtection="0"/>
    <xf numFmtId="0" fontId="21" fillId="39" borderId="2" applyNumberFormat="0" applyAlignment="0" applyProtection="0"/>
    <xf numFmtId="0" fontId="22" fillId="0" borderId="10" applyNumberFormat="0" applyFill="0" applyAlignment="0" applyProtection="0"/>
    <xf numFmtId="0" fontId="17" fillId="0" borderId="11" applyNumberFormat="0" applyFill="0" applyAlignment="0" applyProtection="0"/>
    <xf numFmtId="0" fontId="23" fillId="39" borderId="0" applyNumberFormat="0" applyBorder="0" applyAlignment="0" applyProtection="0"/>
    <xf numFmtId="0" fontId="17" fillId="39" borderId="0" applyNumberFormat="0" applyBorder="0" applyAlignment="0" applyProtection="0"/>
    <xf numFmtId="0" fontId="1" fillId="0" borderId="0"/>
    <xf numFmtId="0" fontId="3" fillId="0" borderId="0"/>
    <xf numFmtId="0" fontId="35" fillId="0" borderId="0"/>
    <xf numFmtId="0" fontId="6" fillId="0" borderId="0"/>
    <xf numFmtId="0" fontId="3" fillId="0" borderId="0"/>
    <xf numFmtId="0" fontId="34" fillId="53" borderId="0"/>
    <xf numFmtId="0" fontId="5" fillId="0" borderId="0"/>
    <xf numFmtId="0" fontId="3" fillId="0" borderId="0"/>
    <xf numFmtId="0" fontId="3" fillId="38" borderId="12" applyNumberFormat="0" applyFont="0" applyAlignment="0" applyProtection="0"/>
    <xf numFmtId="0" fontId="2" fillId="38" borderId="2" applyNumberFormat="0" applyFont="0" applyAlignment="0" applyProtection="0"/>
    <xf numFmtId="0" fontId="24" fillId="44" borderId="4" applyNumberFormat="0" applyAlignment="0" applyProtection="0"/>
    <xf numFmtId="0" fontId="24" fillId="45" borderId="4" applyNumberFormat="0" applyAlignment="0" applyProtection="0"/>
    <xf numFmtId="9" fontId="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" fontId="25" fillId="52" borderId="13" applyNumberFormat="0" applyProtection="0">
      <alignment vertical="center"/>
    </xf>
    <xf numFmtId="4" fontId="36" fillId="52" borderId="2" applyNumberFormat="0" applyProtection="0">
      <alignment vertical="center"/>
    </xf>
    <xf numFmtId="4" fontId="26" fillId="52" borderId="13" applyNumberFormat="0" applyProtection="0">
      <alignment vertical="center"/>
    </xf>
    <xf numFmtId="4" fontId="45" fillId="54" borderId="2" applyNumberFormat="0" applyProtection="0">
      <alignment vertical="center"/>
    </xf>
    <xf numFmtId="4" fontId="25" fillId="52" borderId="13" applyNumberFormat="0" applyProtection="0">
      <alignment horizontal="left" vertical="center" indent="1"/>
    </xf>
    <xf numFmtId="4" fontId="36" fillId="54" borderId="2" applyNumberFormat="0" applyProtection="0">
      <alignment horizontal="left" vertical="center" indent="1"/>
    </xf>
    <xf numFmtId="0" fontId="25" fillId="52" borderId="13" applyNumberFormat="0" applyProtection="0">
      <alignment horizontal="left" vertical="top" indent="1"/>
    </xf>
    <xf numFmtId="0" fontId="39" fillId="52" borderId="13" applyNumberFormat="0" applyProtection="0">
      <alignment horizontal="left" vertical="top" indent="1"/>
    </xf>
    <xf numFmtId="4" fontId="25" fillId="2" borderId="0" applyNumberFormat="0" applyProtection="0">
      <alignment horizontal="left" vertical="center" indent="1"/>
    </xf>
    <xf numFmtId="4" fontId="36" fillId="14" borderId="2" applyNumberFormat="0" applyProtection="0">
      <alignment horizontal="left" vertical="center" indent="1"/>
    </xf>
    <xf numFmtId="4" fontId="8" fillId="7" borderId="13" applyNumberFormat="0" applyProtection="0">
      <alignment horizontal="right" vertical="center"/>
    </xf>
    <xf numFmtId="4" fontId="36" fillId="7" borderId="2" applyNumberFormat="0" applyProtection="0">
      <alignment horizontal="right" vertical="center"/>
    </xf>
    <xf numFmtId="4" fontId="8" fillId="3" borderId="13" applyNumberFormat="0" applyProtection="0">
      <alignment horizontal="right" vertical="center"/>
    </xf>
    <xf numFmtId="4" fontId="36" fillId="55" borderId="2" applyNumberFormat="0" applyProtection="0">
      <alignment horizontal="right" vertical="center"/>
    </xf>
    <xf numFmtId="4" fontId="8" fillId="42" borderId="13" applyNumberFormat="0" applyProtection="0">
      <alignment horizontal="right" vertical="center"/>
    </xf>
    <xf numFmtId="4" fontId="36" fillId="42" borderId="14" applyNumberFormat="0" applyProtection="0">
      <alignment horizontal="right" vertical="center"/>
    </xf>
    <xf numFmtId="4" fontId="8" fillId="13" borderId="13" applyNumberFormat="0" applyProtection="0">
      <alignment horizontal="right" vertical="center"/>
    </xf>
    <xf numFmtId="4" fontId="36" fillId="13" borderId="2" applyNumberFormat="0" applyProtection="0">
      <alignment horizontal="right" vertical="center"/>
    </xf>
    <xf numFmtId="4" fontId="8" fillId="15" borderId="13" applyNumberFormat="0" applyProtection="0">
      <alignment horizontal="right" vertical="center"/>
    </xf>
    <xf numFmtId="4" fontId="36" fillId="15" borderId="2" applyNumberFormat="0" applyProtection="0">
      <alignment horizontal="right" vertical="center"/>
    </xf>
    <xf numFmtId="4" fontId="8" fillId="43" borderId="13" applyNumberFormat="0" applyProtection="0">
      <alignment horizontal="right" vertical="center"/>
    </xf>
    <xf numFmtId="4" fontId="36" fillId="43" borderId="2" applyNumberFormat="0" applyProtection="0">
      <alignment horizontal="right" vertical="center"/>
    </xf>
    <xf numFmtId="4" fontId="8" fillId="10" borderId="13" applyNumberFormat="0" applyProtection="0">
      <alignment horizontal="right" vertical="center"/>
    </xf>
    <xf numFmtId="4" fontId="36" fillId="10" borderId="2" applyNumberFormat="0" applyProtection="0">
      <alignment horizontal="right" vertical="center"/>
    </xf>
    <xf numFmtId="4" fontId="8" fillId="56" borderId="13" applyNumberFormat="0" applyProtection="0">
      <alignment horizontal="right" vertical="center"/>
    </xf>
    <xf numFmtId="4" fontId="36" fillId="56" borderId="2" applyNumberFormat="0" applyProtection="0">
      <alignment horizontal="right" vertical="center"/>
    </xf>
    <xf numFmtId="4" fontId="8" fillId="12" borderId="13" applyNumberFormat="0" applyProtection="0">
      <alignment horizontal="right" vertical="center"/>
    </xf>
    <xf numFmtId="4" fontId="36" fillId="12" borderId="2" applyNumberFormat="0" applyProtection="0">
      <alignment horizontal="right" vertical="center"/>
    </xf>
    <xf numFmtId="4" fontId="25" fillId="57" borderId="15" applyNumberFormat="0" applyProtection="0">
      <alignment horizontal="left" vertical="center" indent="1"/>
    </xf>
    <xf numFmtId="4" fontId="36" fillId="57" borderId="14" applyNumberFormat="0" applyProtection="0">
      <alignment horizontal="left" vertical="center" indent="1"/>
    </xf>
    <xf numFmtId="4" fontId="8" fillId="58" borderId="0" applyNumberFormat="0" applyProtection="0">
      <alignment horizontal="left" vertical="center" indent="1"/>
    </xf>
    <xf numFmtId="4" fontId="38" fillId="9" borderId="14" applyNumberFormat="0" applyProtection="0">
      <alignment horizontal="left" vertical="center" indent="1"/>
    </xf>
    <xf numFmtId="4" fontId="27" fillId="9" borderId="0" applyNumberFormat="0" applyProtection="0">
      <alignment horizontal="left" vertical="center" indent="1"/>
    </xf>
    <xf numFmtId="4" fontId="38" fillId="9" borderId="14" applyNumberFormat="0" applyProtection="0">
      <alignment horizontal="left" vertical="center" indent="1"/>
    </xf>
    <xf numFmtId="4" fontId="8" fillId="2" borderId="13" applyNumberFormat="0" applyProtection="0">
      <alignment horizontal="right" vertical="center"/>
    </xf>
    <xf numFmtId="4" fontId="36" fillId="2" borderId="2" applyNumberFormat="0" applyProtection="0">
      <alignment horizontal="right" vertical="center"/>
    </xf>
    <xf numFmtId="4" fontId="28" fillId="58" borderId="0" applyNumberFormat="0" applyProtection="0">
      <alignment horizontal="left" vertical="center" indent="1"/>
    </xf>
    <xf numFmtId="4" fontId="36" fillId="58" borderId="14" applyNumberFormat="0" applyProtection="0">
      <alignment horizontal="left" vertical="center" indent="1"/>
    </xf>
    <xf numFmtId="4" fontId="28" fillId="2" borderId="0" applyNumberFormat="0" applyProtection="0">
      <alignment horizontal="left" vertical="center" indent="1"/>
    </xf>
    <xf numFmtId="4" fontId="36" fillId="2" borderId="14" applyNumberFormat="0" applyProtection="0">
      <alignment horizontal="left" vertical="center" indent="1"/>
    </xf>
    <xf numFmtId="0" fontId="3" fillId="9" borderId="13" applyNumberFormat="0" applyProtection="0">
      <alignment horizontal="left" vertical="center" indent="1"/>
    </xf>
    <xf numFmtId="0" fontId="36" fillId="11" borderId="2" applyNumberFormat="0" applyProtection="0">
      <alignment horizontal="left" vertical="center" indent="1"/>
    </xf>
    <xf numFmtId="0" fontId="3" fillId="9" borderId="13" applyNumberFormat="0" applyProtection="0">
      <alignment horizontal="left" vertical="top" indent="1"/>
    </xf>
    <xf numFmtId="0" fontId="2" fillId="9" borderId="13" applyNumberFormat="0" applyProtection="0">
      <alignment horizontal="left" vertical="top" indent="1"/>
    </xf>
    <xf numFmtId="0" fontId="3" fillId="2" borderId="13" applyNumberFormat="0" applyProtection="0">
      <alignment horizontal="left" vertical="center" indent="1"/>
    </xf>
    <xf numFmtId="0" fontId="36" fillId="59" borderId="2" applyNumberFormat="0" applyProtection="0">
      <alignment horizontal="left" vertical="center" indent="1"/>
    </xf>
    <xf numFmtId="0" fontId="3" fillId="2" borderId="13" applyNumberFormat="0" applyProtection="0">
      <alignment horizontal="left" vertical="top" indent="1"/>
    </xf>
    <xf numFmtId="0" fontId="2" fillId="2" borderId="13" applyNumberFormat="0" applyProtection="0">
      <alignment horizontal="left" vertical="top" indent="1"/>
    </xf>
    <xf numFmtId="0" fontId="3" fillId="6" borderId="13" applyNumberFormat="0" applyProtection="0">
      <alignment horizontal="left" vertical="center" indent="1"/>
    </xf>
    <xf numFmtId="0" fontId="3" fillId="6" borderId="13" applyNumberFormat="0" applyProtection="0">
      <alignment horizontal="left" vertical="center" indent="1"/>
    </xf>
    <xf numFmtId="0" fontId="36" fillId="6" borderId="2" applyNumberFormat="0" applyProtection="0">
      <alignment horizontal="left" vertical="center" indent="1"/>
    </xf>
    <xf numFmtId="0" fontId="3" fillId="6" borderId="13" applyNumberFormat="0" applyProtection="0">
      <alignment horizontal="left" vertical="top" indent="1"/>
    </xf>
    <xf numFmtId="0" fontId="2" fillId="6" borderId="13" applyNumberFormat="0" applyProtection="0">
      <alignment horizontal="left" vertical="top" indent="1"/>
    </xf>
    <xf numFmtId="0" fontId="3" fillId="58" borderId="13" applyNumberFormat="0" applyProtection="0">
      <alignment horizontal="left" vertical="center" indent="1"/>
    </xf>
    <xf numFmtId="0" fontId="36" fillId="58" borderId="2" applyNumberFormat="0" applyProtection="0">
      <alignment horizontal="left" vertical="center" indent="1"/>
    </xf>
    <xf numFmtId="0" fontId="3" fillId="58" borderId="13" applyNumberFormat="0" applyProtection="0">
      <alignment horizontal="left" vertical="top" indent="1"/>
    </xf>
    <xf numFmtId="0" fontId="2" fillId="58" borderId="13" applyNumberFormat="0" applyProtection="0">
      <alignment horizontal="left" vertical="top" indent="1"/>
    </xf>
    <xf numFmtId="0" fontId="3" fillId="5" borderId="16" applyNumberFormat="0">
      <protection locked="0"/>
    </xf>
    <xf numFmtId="0" fontId="2" fillId="5" borderId="17" applyNumberFormat="0">
      <protection locked="0"/>
    </xf>
    <xf numFmtId="0" fontId="4" fillId="9" borderId="18" applyBorder="0"/>
    <xf numFmtId="4" fontId="8" fillId="4" borderId="13" applyNumberFormat="0" applyProtection="0">
      <alignment vertical="center"/>
    </xf>
    <xf numFmtId="4" fontId="37" fillId="4" borderId="13" applyNumberFormat="0" applyProtection="0">
      <alignment vertical="center"/>
    </xf>
    <xf numFmtId="4" fontId="29" fillId="4" borderId="13" applyNumberFormat="0" applyProtection="0">
      <alignment vertical="center"/>
    </xf>
    <xf numFmtId="4" fontId="45" fillId="60" borderId="16" applyNumberFormat="0" applyProtection="0">
      <alignment vertical="center"/>
    </xf>
    <xf numFmtId="4" fontId="8" fillId="4" borderId="13" applyNumberFormat="0" applyProtection="0">
      <alignment horizontal="left" vertical="center" indent="1"/>
    </xf>
    <xf numFmtId="4" fontId="37" fillId="11" borderId="13" applyNumberFormat="0" applyProtection="0">
      <alignment horizontal="left" vertical="center" indent="1"/>
    </xf>
    <xf numFmtId="0" fontId="8" fillId="4" borderId="13" applyNumberFormat="0" applyProtection="0">
      <alignment horizontal="left" vertical="top" indent="1"/>
    </xf>
    <xf numFmtId="0" fontId="37" fillId="4" borderId="13" applyNumberFormat="0" applyProtection="0">
      <alignment horizontal="left" vertical="top" indent="1"/>
    </xf>
    <xf numFmtId="4" fontId="8" fillId="58" borderId="13" applyNumberFormat="0" applyProtection="0">
      <alignment horizontal="right" vertical="center"/>
    </xf>
    <xf numFmtId="4" fontId="36" fillId="0" borderId="2" applyNumberFormat="0" applyProtection="0">
      <alignment horizontal="right" vertical="center"/>
    </xf>
    <xf numFmtId="4" fontId="29" fillId="58" borderId="13" applyNumberFormat="0" applyProtection="0">
      <alignment horizontal="right" vertical="center"/>
    </xf>
    <xf numFmtId="4" fontId="45" fillId="61" borderId="2" applyNumberFormat="0" applyProtection="0">
      <alignment horizontal="right" vertical="center"/>
    </xf>
    <xf numFmtId="4" fontId="8" fillId="2" borderId="13" applyNumberFormat="0" applyProtection="0">
      <alignment horizontal="left" vertical="center" indent="1"/>
    </xf>
    <xf numFmtId="4" fontId="36" fillId="14" borderId="2" applyNumberFormat="0" applyProtection="0">
      <alignment horizontal="left" vertical="center" indent="1"/>
    </xf>
    <xf numFmtId="0" fontId="8" fillId="2" borderId="13" applyNumberFormat="0" applyProtection="0">
      <alignment horizontal="left" vertical="top" indent="1"/>
    </xf>
    <xf numFmtId="0" fontId="37" fillId="2" borderId="13" applyNumberFormat="0" applyProtection="0">
      <alignment horizontal="left" vertical="top" indent="1"/>
    </xf>
    <xf numFmtId="4" fontId="30" fillId="62" borderId="0" applyNumberFormat="0" applyProtection="0">
      <alignment horizontal="left" vertical="center" indent="1"/>
    </xf>
    <xf numFmtId="4" fontId="40" fillId="62" borderId="14" applyNumberFormat="0" applyProtection="0">
      <alignment horizontal="left" vertical="center" indent="1"/>
    </xf>
    <xf numFmtId="0" fontId="36" fillId="63" borderId="16"/>
    <xf numFmtId="4" fontId="31" fillId="58" borderId="13" applyNumberFormat="0" applyProtection="0">
      <alignment horizontal="right" vertical="center"/>
    </xf>
    <xf numFmtId="4" fontId="41" fillId="5" borderId="2" applyNumberFormat="0" applyProtection="0">
      <alignment horizontal="right" vertical="center"/>
    </xf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5" fillId="0" borderId="19" applyNumberFormat="0" applyFill="0" applyAlignment="0" applyProtection="0"/>
    <xf numFmtId="0" fontId="33" fillId="0" borderId="0" applyNumberFormat="0" applyFill="0" applyBorder="0" applyAlignment="0" applyProtection="0"/>
    <xf numFmtId="0" fontId="44" fillId="0" borderId="0" applyNumberFormat="0" applyFill="0" applyBorder="0" applyAlignment="0" applyProtection="0"/>
  </cellStyleXfs>
  <cellXfs count="131">
    <xf numFmtId="0" fontId="0" fillId="0" borderId="0" xfId="0"/>
    <xf numFmtId="0" fontId="50" fillId="0" borderId="0" xfId="0" applyFont="1" applyFill="1" applyBorder="1" applyAlignment="1">
      <alignment vertical="center"/>
    </xf>
    <xf numFmtId="0" fontId="51" fillId="0" borderId="0" xfId="0" applyFont="1" applyFill="1" applyBorder="1" applyAlignment="1">
      <alignment vertical="center"/>
    </xf>
    <xf numFmtId="0" fontId="52" fillId="0" borderId="0" xfId="0" applyFont="1" applyFill="1" applyBorder="1" applyAlignment="1">
      <alignment vertical="center"/>
    </xf>
    <xf numFmtId="0" fontId="51" fillId="0" borderId="0" xfId="0" applyFont="1" applyAlignment="1">
      <alignment vertical="center"/>
    </xf>
    <xf numFmtId="0" fontId="53" fillId="0" borderId="0" xfId="0" applyFont="1" applyFill="1" applyBorder="1" applyAlignment="1">
      <alignment vertical="center"/>
    </xf>
    <xf numFmtId="3" fontId="52" fillId="0" borderId="0" xfId="0" applyNumberFormat="1" applyFont="1" applyFill="1" applyBorder="1" applyAlignment="1">
      <alignment vertical="center"/>
    </xf>
    <xf numFmtId="3" fontId="54" fillId="0" borderId="0" xfId="0" applyNumberFormat="1" applyFont="1" applyFill="1" applyBorder="1" applyAlignment="1">
      <alignment vertical="center"/>
    </xf>
    <xf numFmtId="0" fontId="54" fillId="0" borderId="0" xfId="0" applyFont="1" applyFill="1" applyBorder="1" applyAlignment="1">
      <alignment vertical="center"/>
    </xf>
    <xf numFmtId="0" fontId="52" fillId="61" borderId="0" xfId="0" applyFont="1" applyFill="1" applyBorder="1" applyAlignment="1">
      <alignment vertical="center"/>
    </xf>
    <xf numFmtId="0" fontId="54" fillId="64" borderId="0" xfId="0" applyFont="1" applyFill="1" applyBorder="1" applyAlignment="1">
      <alignment vertical="center"/>
    </xf>
    <xf numFmtId="0" fontId="54" fillId="64" borderId="0" xfId="104" applyFont="1" applyFill="1" applyAlignment="1">
      <alignment vertical="center" wrapText="1"/>
    </xf>
    <xf numFmtId="3" fontId="55" fillId="0" borderId="0" xfId="0" applyNumberFormat="1" applyFont="1" applyFill="1" applyBorder="1" applyAlignment="1">
      <alignment vertical="center"/>
    </xf>
    <xf numFmtId="0" fontId="54" fillId="65" borderId="0" xfId="0" applyFont="1" applyFill="1" applyBorder="1" applyAlignment="1">
      <alignment vertical="center"/>
    </xf>
    <xf numFmtId="0" fontId="54" fillId="65" borderId="0" xfId="0" applyFont="1" applyFill="1" applyAlignment="1">
      <alignment vertical="center" wrapText="1"/>
    </xf>
    <xf numFmtId="0" fontId="56" fillId="0" borderId="0" xfId="0" applyFont="1" applyFill="1" applyBorder="1" applyAlignment="1">
      <alignment vertical="center"/>
    </xf>
    <xf numFmtId="0" fontId="55" fillId="0" borderId="0" xfId="0" applyFont="1" applyFill="1" applyBorder="1" applyAlignment="1">
      <alignment vertical="center"/>
    </xf>
    <xf numFmtId="0" fontId="55" fillId="68" borderId="0" xfId="0" applyFont="1" applyFill="1" applyBorder="1" applyAlignment="1">
      <alignment vertical="center"/>
    </xf>
    <xf numFmtId="0" fontId="56" fillId="68" borderId="0" xfId="0" applyFont="1" applyFill="1" applyBorder="1" applyAlignment="1">
      <alignment vertical="center"/>
    </xf>
    <xf numFmtId="0" fontId="51" fillId="68" borderId="0" xfId="0" applyFont="1" applyFill="1" applyBorder="1" applyAlignment="1">
      <alignment vertical="center"/>
    </xf>
    <xf numFmtId="0" fontId="57" fillId="0" borderId="0" xfId="0" applyFont="1" applyAlignment="1">
      <alignment vertical="center"/>
    </xf>
    <xf numFmtId="3" fontId="58" fillId="69" borderId="0" xfId="0" applyNumberFormat="1" applyFont="1" applyFill="1" applyAlignment="1">
      <alignment vertical="center" wrapText="1"/>
    </xf>
    <xf numFmtId="3" fontId="59" fillId="0" borderId="0" xfId="0" applyNumberFormat="1" applyFont="1" applyFill="1" applyAlignment="1">
      <alignment vertical="center" wrapText="1"/>
    </xf>
    <xf numFmtId="3" fontId="60" fillId="0" borderId="0" xfId="0" applyNumberFormat="1" applyFont="1" applyFill="1" applyBorder="1" applyAlignment="1">
      <alignment vertical="center" wrapText="1"/>
    </xf>
    <xf numFmtId="0" fontId="61" fillId="0" borderId="0" xfId="0" applyFont="1" applyAlignment="1">
      <alignment vertical="center"/>
    </xf>
    <xf numFmtId="0" fontId="61" fillId="0" borderId="0" xfId="0" applyFont="1" applyFill="1" applyAlignment="1">
      <alignment vertical="center"/>
    </xf>
    <xf numFmtId="3" fontId="52" fillId="0" borderId="0" xfId="0" applyNumberFormat="1" applyFont="1" applyAlignment="1">
      <alignment horizontal="center" vertical="center"/>
    </xf>
    <xf numFmtId="3" fontId="51" fillId="0" borderId="0" xfId="0" applyNumberFormat="1" applyFont="1" applyAlignment="1">
      <alignment vertical="center"/>
    </xf>
    <xf numFmtId="3" fontId="51" fillId="0" borderId="0" xfId="0" applyNumberFormat="1" applyFont="1" applyAlignment="1">
      <alignment horizontal="right" vertical="center"/>
    </xf>
    <xf numFmtId="3" fontId="55" fillId="0" borderId="0" xfId="0" applyNumberFormat="1" applyFont="1" applyFill="1" applyAlignment="1">
      <alignment vertical="center" wrapText="1"/>
    </xf>
    <xf numFmtId="3" fontId="56" fillId="0" borderId="0" xfId="0" applyNumberFormat="1" applyFont="1" applyFill="1" applyBorder="1" applyAlignment="1">
      <alignment vertical="center"/>
    </xf>
    <xf numFmtId="0" fontId="62" fillId="0" borderId="0" xfId="0" applyFont="1" applyFill="1" applyBorder="1" applyAlignment="1">
      <alignment vertical="center"/>
    </xf>
    <xf numFmtId="0" fontId="51" fillId="0" borderId="0" xfId="0" applyFont="1" applyFill="1" applyBorder="1" applyAlignment="1">
      <alignment horizontal="left" vertical="center"/>
    </xf>
    <xf numFmtId="0" fontId="55" fillId="0" borderId="0" xfId="0" applyFont="1" applyFill="1" applyBorder="1" applyAlignment="1">
      <alignment horizontal="left" vertical="center"/>
    </xf>
    <xf numFmtId="3" fontId="63" fillId="0" borderId="0" xfId="0" applyNumberFormat="1" applyFont="1" applyAlignment="1">
      <alignment vertical="center"/>
    </xf>
    <xf numFmtId="3" fontId="64" fillId="0" borderId="0" xfId="0" applyNumberFormat="1" applyFont="1" applyAlignment="1">
      <alignment horizontal="right" vertical="center"/>
    </xf>
    <xf numFmtId="0" fontId="65" fillId="0" borderId="0" xfId="0" applyFont="1" applyAlignment="1">
      <alignment vertical="center"/>
    </xf>
    <xf numFmtId="3" fontId="64" fillId="0" borderId="0" xfId="0" applyNumberFormat="1" applyFont="1" applyAlignment="1">
      <alignment horizontal="right" vertical="top"/>
    </xf>
    <xf numFmtId="0" fontId="66" fillId="0" borderId="0" xfId="0" applyFont="1" applyAlignment="1">
      <alignment vertical="center"/>
    </xf>
    <xf numFmtId="0" fontId="66" fillId="0" borderId="0" xfId="0" applyFont="1" applyAlignment="1"/>
    <xf numFmtId="0" fontId="67" fillId="0" borderId="0" xfId="0" applyFont="1"/>
    <xf numFmtId="0" fontId="68" fillId="0" borderId="0" xfId="0" applyFont="1"/>
    <xf numFmtId="0" fontId="69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/>
    </xf>
    <xf numFmtId="0" fontId="54" fillId="0" borderId="0" xfId="0" applyFont="1" applyAlignment="1">
      <alignment vertical="center"/>
    </xf>
    <xf numFmtId="3" fontId="54" fillId="0" borderId="0" xfId="0" applyNumberFormat="1" applyFont="1" applyAlignment="1">
      <alignment horizontal="right" vertical="center"/>
    </xf>
    <xf numFmtId="0" fontId="70" fillId="0" borderId="0" xfId="0" applyFont="1" applyAlignment="1">
      <alignment vertical="center"/>
    </xf>
    <xf numFmtId="3" fontId="54" fillId="0" borderId="0" xfId="0" applyNumberFormat="1" applyFont="1" applyAlignment="1">
      <alignment vertical="center"/>
    </xf>
    <xf numFmtId="3" fontId="54" fillId="0" borderId="0" xfId="0" applyNumberFormat="1" applyFont="1" applyFill="1" applyAlignment="1">
      <alignment horizontal="right" vertical="center"/>
    </xf>
    <xf numFmtId="0" fontId="54" fillId="61" borderId="0" xfId="0" applyFont="1" applyFill="1" applyBorder="1" applyAlignment="1">
      <alignment vertical="center"/>
    </xf>
    <xf numFmtId="0" fontId="54" fillId="0" borderId="0" xfId="0" applyFont="1" applyFill="1" applyBorder="1" applyAlignment="1">
      <alignment horizontal="center" vertical="center"/>
    </xf>
    <xf numFmtId="3" fontId="54" fillId="0" borderId="0" xfId="0" applyNumberFormat="1" applyFont="1" applyFill="1" applyBorder="1" applyAlignment="1">
      <alignment horizontal="right" vertical="center"/>
    </xf>
    <xf numFmtId="3" fontId="54" fillId="64" borderId="0" xfId="104" applyNumberFormat="1" applyFont="1" applyFill="1" applyAlignment="1">
      <alignment vertical="center" wrapText="1"/>
    </xf>
    <xf numFmtId="0" fontId="54" fillId="0" borderId="0" xfId="0" applyFont="1" applyFill="1" applyBorder="1" applyAlignment="1">
      <alignment vertical="center" wrapText="1"/>
    </xf>
    <xf numFmtId="3" fontId="70" fillId="0" borderId="0" xfId="0" applyNumberFormat="1" applyFont="1" applyFill="1" applyBorder="1" applyAlignment="1">
      <alignment vertical="center" wrapText="1"/>
    </xf>
    <xf numFmtId="0" fontId="71" fillId="0" borderId="0" xfId="0" applyFont="1" applyFill="1" applyBorder="1" applyAlignment="1">
      <alignment vertical="center" wrapText="1"/>
    </xf>
    <xf numFmtId="3" fontId="70" fillId="0" borderId="0" xfId="0" applyNumberFormat="1" applyFont="1" applyFill="1" applyBorder="1" applyAlignment="1">
      <alignment vertical="center"/>
    </xf>
    <xf numFmtId="3" fontId="54" fillId="65" borderId="0" xfId="0" applyNumberFormat="1" applyFont="1" applyFill="1" applyAlignment="1">
      <alignment vertical="center" wrapText="1"/>
    </xf>
    <xf numFmtId="0" fontId="54" fillId="66" borderId="0" xfId="0" applyFont="1" applyFill="1" applyBorder="1" applyAlignment="1">
      <alignment horizontal="left" vertical="center" wrapText="1"/>
    </xf>
    <xf numFmtId="3" fontId="54" fillId="66" borderId="0" xfId="0" applyNumberFormat="1" applyFont="1" applyFill="1" applyBorder="1" applyAlignment="1">
      <alignment horizontal="right" vertical="center" wrapText="1"/>
    </xf>
    <xf numFmtId="0" fontId="72" fillId="0" borderId="0" xfId="0" applyFont="1" applyFill="1" applyBorder="1" applyAlignment="1">
      <alignment vertical="center" wrapText="1"/>
    </xf>
    <xf numFmtId="3" fontId="54" fillId="67" borderId="0" xfId="0" applyNumberFormat="1" applyFont="1" applyFill="1" applyBorder="1" applyAlignment="1">
      <alignment vertical="center"/>
    </xf>
    <xf numFmtId="3" fontId="70" fillId="67" borderId="0" xfId="0" applyNumberFormat="1" applyFont="1" applyFill="1" applyBorder="1" applyAlignment="1">
      <alignment vertical="center"/>
    </xf>
    <xf numFmtId="0" fontId="54" fillId="68" borderId="0" xfId="0" applyFont="1" applyFill="1" applyBorder="1" applyAlignment="1">
      <alignment vertical="center"/>
    </xf>
    <xf numFmtId="0" fontId="70" fillId="68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9" fillId="0" borderId="0" xfId="0" applyFont="1" applyFill="1" applyAlignment="1">
      <alignment horizontal="left" vertical="center" wrapText="1"/>
    </xf>
    <xf numFmtId="3" fontId="70" fillId="0" borderId="0" xfId="0" applyNumberFormat="1" applyFont="1" applyFill="1" applyBorder="1" applyAlignment="1">
      <alignment vertical="top"/>
    </xf>
    <xf numFmtId="3" fontId="54" fillId="0" borderId="0" xfId="0" applyNumberFormat="1" applyFont="1" applyFill="1" applyBorder="1" applyAlignment="1">
      <alignment vertical="top"/>
    </xf>
    <xf numFmtId="3" fontId="54" fillId="0" borderId="0" xfId="0" applyNumberFormat="1" applyFont="1" applyFill="1" applyBorder="1" applyAlignment="1">
      <alignment horizontal="right" vertical="center" wrapText="1"/>
    </xf>
    <xf numFmtId="0" fontId="70" fillId="0" borderId="0" xfId="0" applyFont="1" applyFill="1" applyAlignment="1">
      <alignment vertical="center"/>
    </xf>
    <xf numFmtId="0" fontId="54" fillId="66" borderId="0" xfId="0" applyFont="1" applyFill="1"/>
    <xf numFmtId="0" fontId="70" fillId="0" borderId="0" xfId="0" applyFont="1" applyFill="1" applyBorder="1" applyAlignment="1">
      <alignment horizontal="justify" vertical="center" wrapText="1"/>
    </xf>
    <xf numFmtId="0" fontId="49" fillId="0" borderId="0" xfId="0" quotePrefix="1" applyFont="1" applyFill="1" applyAlignment="1">
      <alignment horizontal="left" vertical="center" wrapText="1"/>
    </xf>
    <xf numFmtId="0" fontId="71" fillId="0" borderId="0" xfId="0" applyFont="1" applyAlignment="1">
      <alignment vertical="center"/>
    </xf>
    <xf numFmtId="0" fontId="73" fillId="54" borderId="0" xfId="0" applyFont="1" applyFill="1" applyBorder="1" applyAlignment="1">
      <alignment vertical="center" wrapText="1"/>
    </xf>
    <xf numFmtId="3" fontId="73" fillId="54" borderId="0" xfId="0" applyNumberFormat="1" applyFont="1" applyFill="1" applyBorder="1" applyAlignment="1">
      <alignment vertical="center" wrapText="1"/>
    </xf>
    <xf numFmtId="3" fontId="74" fillId="0" borderId="0" xfId="0" applyNumberFormat="1" applyFont="1" applyFill="1" applyAlignment="1">
      <alignment vertical="center" wrapText="1"/>
    </xf>
    <xf numFmtId="0" fontId="75" fillId="0" borderId="0" xfId="98" applyFont="1" applyFill="1" applyBorder="1" applyAlignment="1">
      <alignment horizontal="left" vertical="center" wrapText="1"/>
    </xf>
    <xf numFmtId="4" fontId="49" fillId="0" borderId="0" xfId="103" applyNumberFormat="1" applyFont="1" applyFill="1" applyAlignment="1">
      <alignment vertical="top" wrapText="1"/>
    </xf>
    <xf numFmtId="3" fontId="70" fillId="0" borderId="0" xfId="0" applyNumberFormat="1" applyFont="1" applyFill="1" applyAlignment="1">
      <alignment vertical="center" wrapText="1"/>
    </xf>
    <xf numFmtId="4" fontId="49" fillId="0" borderId="0" xfId="103" applyNumberFormat="1" applyFont="1" applyFill="1" applyAlignment="1">
      <alignment vertical="center" wrapText="1"/>
    </xf>
    <xf numFmtId="0" fontId="54" fillId="65" borderId="0" xfId="104" applyFont="1" applyFill="1" applyAlignment="1">
      <alignment vertical="center" wrapText="1"/>
    </xf>
    <xf numFmtId="3" fontId="54" fillId="65" borderId="0" xfId="104" applyNumberFormat="1" applyFont="1" applyFill="1" applyAlignment="1">
      <alignment vertical="center" wrapText="1"/>
    </xf>
    <xf numFmtId="0" fontId="54" fillId="0" borderId="0" xfId="0" applyFont="1" applyAlignment="1">
      <alignment horizontal="center" vertical="center"/>
    </xf>
    <xf numFmtId="0" fontId="70" fillId="0" borderId="0" xfId="0" applyFont="1" applyAlignment="1">
      <alignment vertical="center" wrapText="1"/>
    </xf>
    <xf numFmtId="3" fontId="54" fillId="0" borderId="0" xfId="0" applyNumberFormat="1" applyFont="1" applyAlignment="1">
      <alignment horizontal="center" vertical="center"/>
    </xf>
    <xf numFmtId="0" fontId="54" fillId="54" borderId="0" xfId="0" applyFont="1" applyFill="1" applyAlignment="1">
      <alignment horizontal="left" vertical="center" wrapText="1"/>
    </xf>
    <xf numFmtId="3" fontId="54" fillId="54" borderId="0" xfId="0" applyNumberFormat="1" applyFont="1" applyFill="1" applyAlignment="1">
      <alignment vertical="center" wrapText="1"/>
    </xf>
    <xf numFmtId="3" fontId="70" fillId="0" borderId="0" xfId="0" applyNumberFormat="1" applyFont="1" applyAlignment="1">
      <alignment vertical="center"/>
    </xf>
    <xf numFmtId="3" fontId="70" fillId="0" borderId="0" xfId="0" applyNumberFormat="1" applyFont="1" applyAlignment="1">
      <alignment horizontal="right" vertical="center"/>
    </xf>
    <xf numFmtId="0" fontId="49" fillId="0" borderId="0" xfId="98" applyFont="1" applyFill="1" applyBorder="1" applyAlignment="1">
      <alignment horizontal="left" vertical="center" wrapText="1"/>
    </xf>
    <xf numFmtId="0" fontId="76" fillId="54" borderId="0" xfId="0" applyFont="1" applyFill="1"/>
    <xf numFmtId="0" fontId="76" fillId="0" borderId="0" xfId="0" applyFont="1" applyFill="1"/>
    <xf numFmtId="0" fontId="54" fillId="0" borderId="0" xfId="0" applyFont="1" applyFill="1" applyAlignment="1">
      <alignment horizontal="left" vertical="center" wrapText="1"/>
    </xf>
    <xf numFmtId="3" fontId="54" fillId="0" borderId="0" xfId="0" applyNumberFormat="1" applyFont="1" applyFill="1" applyAlignment="1">
      <alignment vertical="center" wrapText="1"/>
    </xf>
    <xf numFmtId="0" fontId="54" fillId="0" borderId="0" xfId="104" applyFont="1" applyFill="1" applyAlignment="1">
      <alignment vertical="center" wrapText="1"/>
    </xf>
    <xf numFmtId="3" fontId="54" fillId="0" borderId="0" xfId="104" applyNumberFormat="1" applyFont="1" applyFill="1" applyAlignment="1">
      <alignment vertical="center" wrapText="1"/>
    </xf>
    <xf numFmtId="0" fontId="70" fillId="0" borderId="0" xfId="0" applyFont="1" applyFill="1"/>
    <xf numFmtId="0" fontId="70" fillId="0" borderId="0" xfId="0" applyFont="1" applyFill="1" applyBorder="1" applyAlignment="1">
      <alignment horizontal="left" vertical="center"/>
    </xf>
    <xf numFmtId="0" fontId="54" fillId="70" borderId="0" xfId="0" applyFont="1" applyFill="1" applyBorder="1" applyAlignment="1">
      <alignment horizontal="left" vertical="center" wrapText="1"/>
    </xf>
    <xf numFmtId="0" fontId="54" fillId="0" borderId="0" xfId="0" applyFont="1" applyFill="1"/>
    <xf numFmtId="3" fontId="54" fillId="70" borderId="0" xfId="0" applyNumberFormat="1" applyFont="1" applyFill="1" applyBorder="1" applyAlignment="1">
      <alignment horizontal="right" vertical="center" wrapText="1"/>
    </xf>
    <xf numFmtId="3" fontId="70" fillId="0" borderId="0" xfId="0" applyNumberFormat="1" applyFont="1" applyFill="1" applyAlignment="1">
      <alignment horizontal="right" vertical="center"/>
    </xf>
    <xf numFmtId="0" fontId="77" fillId="0" borderId="0" xfId="0" quotePrefix="1" applyFont="1" applyFill="1" applyAlignment="1">
      <alignment horizontal="left" vertical="center" wrapText="1"/>
    </xf>
    <xf numFmtId="3" fontId="46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46" fillId="0" borderId="0" xfId="0" applyFont="1" applyFill="1" applyBorder="1" applyAlignment="1">
      <alignment vertical="center"/>
    </xf>
    <xf numFmtId="0" fontId="4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78" fillId="0" borderId="0" xfId="0" applyFont="1" applyFill="1" applyBorder="1" applyAlignment="1">
      <alignment horizontal="left" vertical="center" wrapText="1"/>
    </xf>
    <xf numFmtId="3" fontId="48" fillId="0" borderId="0" xfId="0" applyNumberFormat="1" applyFont="1" applyAlignment="1">
      <alignment horizontal="left" vertical="center"/>
    </xf>
    <xf numFmtId="3" fontId="48" fillId="0" borderId="0" xfId="0" applyNumberFormat="1" applyFont="1" applyAlignment="1">
      <alignment horizontal="right" vertical="center"/>
    </xf>
    <xf numFmtId="0" fontId="46" fillId="0" borderId="0" xfId="0" applyFont="1" applyFill="1" applyBorder="1" applyAlignment="1">
      <alignment horizontal="left" vertical="center"/>
    </xf>
    <xf numFmtId="49" fontId="78" fillId="0" borderId="0" xfId="0" quotePrefix="1" applyNumberFormat="1" applyFont="1" applyFill="1" applyBorder="1" applyAlignment="1">
      <alignment horizontal="justify" vertical="top" wrapText="1"/>
    </xf>
    <xf numFmtId="3" fontId="48" fillId="0" borderId="0" xfId="0" applyNumberFormat="1" applyFont="1" applyFill="1" applyAlignment="1">
      <alignment horizontal="right" vertical="center"/>
    </xf>
    <xf numFmtId="3" fontId="48" fillId="0" borderId="0" xfId="0" applyNumberFormat="1" applyFont="1" applyFill="1" applyBorder="1" applyAlignment="1">
      <alignment horizontal="right" vertical="center" wrapText="1"/>
    </xf>
    <xf numFmtId="3" fontId="48" fillId="0" borderId="0" xfId="0" applyNumberFormat="1" applyFont="1" applyAlignment="1">
      <alignment vertical="center"/>
    </xf>
    <xf numFmtId="49" fontId="78" fillId="0" borderId="0" xfId="0" quotePrefix="1" applyNumberFormat="1" applyFont="1" applyFill="1" applyBorder="1" applyAlignment="1">
      <alignment horizontal="justify" vertical="top"/>
    </xf>
    <xf numFmtId="0" fontId="49" fillId="0" borderId="0" xfId="102" applyFont="1" applyFill="1" applyAlignment="1">
      <alignment vertical="center" wrapText="1"/>
    </xf>
    <xf numFmtId="0" fontId="79" fillId="0" borderId="0" xfId="0" applyFont="1" applyAlignment="1">
      <alignment horizontal="centerContinuous" vertical="center"/>
    </xf>
    <xf numFmtId="0" fontId="79" fillId="0" borderId="0" xfId="0" applyFont="1" applyAlignment="1">
      <alignment horizontal="centerContinuous"/>
    </xf>
    <xf numFmtId="0" fontId="73" fillId="0" borderId="0" xfId="0" applyFont="1" applyAlignment="1">
      <alignment horizontal="centerContinuous" vertical="center"/>
    </xf>
    <xf numFmtId="0" fontId="54" fillId="0" borderId="0" xfId="0" applyFont="1" applyFill="1" applyAlignment="1">
      <alignment vertical="center"/>
    </xf>
    <xf numFmtId="0" fontId="70" fillId="0" borderId="0" xfId="0" applyFont="1" applyFill="1" applyBorder="1" applyAlignment="1">
      <alignment vertical="top"/>
    </xf>
    <xf numFmtId="0" fontId="56" fillId="0" borderId="0" xfId="0" applyFont="1" applyFill="1" applyBorder="1" applyAlignment="1">
      <alignment vertical="top"/>
    </xf>
    <xf numFmtId="0" fontId="51" fillId="0" borderId="0" xfId="0" applyFont="1" applyFill="1" applyBorder="1" applyAlignment="1">
      <alignment vertical="top"/>
    </xf>
    <xf numFmtId="0" fontId="49" fillId="0" borderId="0" xfId="0" quotePrefix="1" applyFont="1" applyFill="1" applyAlignment="1">
      <alignment horizontal="left" vertical="top" wrapText="1"/>
    </xf>
    <xf numFmtId="3" fontId="80" fillId="0" borderId="0" xfId="0" applyNumberFormat="1" applyFont="1" applyFill="1" applyAlignment="1">
      <alignment vertical="center" wrapText="1"/>
    </xf>
    <xf numFmtId="0" fontId="49" fillId="0" borderId="0" xfId="0" quotePrefix="1" applyFont="1" applyFill="1" applyAlignment="1">
      <alignment horizontal="left" vertical="center"/>
    </xf>
  </cellXfs>
  <cellStyles count="19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1 - 20%" xfId="20"/>
    <cellStyle name="Accent1 - 20% 2" xfId="21"/>
    <cellStyle name="Accent1 - 40%" xfId="22"/>
    <cellStyle name="Accent1 - 40% 2" xfId="23"/>
    <cellStyle name="Accent1 - 60%" xfId="24"/>
    <cellStyle name="Accent1 - 60% 2" xfId="25"/>
    <cellStyle name="Accent2" xfId="26"/>
    <cellStyle name="Accent2 - 20%" xfId="27"/>
    <cellStyle name="Accent2 - 20% 2" xfId="28"/>
    <cellStyle name="Accent2 - 40%" xfId="29"/>
    <cellStyle name="Accent2 - 40% 2" xfId="30"/>
    <cellStyle name="Accent2 - 60%" xfId="31"/>
    <cellStyle name="Accent2 - 60% 2" xfId="32"/>
    <cellStyle name="Accent3" xfId="33"/>
    <cellStyle name="Accent3 - 20%" xfId="34"/>
    <cellStyle name="Accent3 - 20% 2" xfId="35"/>
    <cellStyle name="Accent3 - 40%" xfId="36"/>
    <cellStyle name="Accent3 - 40% 2" xfId="37"/>
    <cellStyle name="Accent3 - 60%" xfId="38"/>
    <cellStyle name="Accent3 - 60% 2" xfId="39"/>
    <cellStyle name="Accent3 2" xfId="40"/>
    <cellStyle name="Accent3 3" xfId="41"/>
    <cellStyle name="Accent3 4" xfId="42"/>
    <cellStyle name="Accent4" xfId="43"/>
    <cellStyle name="Accent4 - 20%" xfId="44"/>
    <cellStyle name="Accent4 - 20% 2" xfId="45"/>
    <cellStyle name="Accent4 - 40%" xfId="46"/>
    <cellStyle name="Accent4 - 40% 2" xfId="47"/>
    <cellStyle name="Accent4 - 60%" xfId="48"/>
    <cellStyle name="Accent4 - 60% 2" xfId="49"/>
    <cellStyle name="Accent4 2" xfId="50"/>
    <cellStyle name="Accent4 3" xfId="51"/>
    <cellStyle name="Accent4 4" xfId="52"/>
    <cellStyle name="Accent5" xfId="53"/>
    <cellStyle name="Accent5 - 20%" xfId="54"/>
    <cellStyle name="Accent5 - 20% 2" xfId="55"/>
    <cellStyle name="Accent5 - 40%" xfId="56"/>
    <cellStyle name="Accent5 - 60%" xfId="57"/>
    <cellStyle name="Accent5 - 60% 2" xfId="58"/>
    <cellStyle name="Accent5 2" xfId="59"/>
    <cellStyle name="Accent5 3" xfId="60"/>
    <cellStyle name="Accent5 4" xfId="61"/>
    <cellStyle name="Accent6" xfId="62"/>
    <cellStyle name="Accent6 - 20%" xfId="63"/>
    <cellStyle name="Accent6 - 40%" xfId="64"/>
    <cellStyle name="Accent6 - 40% 2" xfId="65"/>
    <cellStyle name="Accent6 - 60%" xfId="66"/>
    <cellStyle name="Accent6 - 60% 2" xfId="67"/>
    <cellStyle name="Accent6 2" xfId="68"/>
    <cellStyle name="Accent6 3" xfId="69"/>
    <cellStyle name="Accent6 4" xfId="70"/>
    <cellStyle name="Bad" xfId="71"/>
    <cellStyle name="Bad 2" xfId="72"/>
    <cellStyle name="Calculation" xfId="73"/>
    <cellStyle name="Calculation 2" xfId="74"/>
    <cellStyle name="Check Cell" xfId="75"/>
    <cellStyle name="Check Cell 2" xfId="76"/>
    <cellStyle name="Emphasis 1" xfId="77"/>
    <cellStyle name="Emphasis 1 2" xfId="78"/>
    <cellStyle name="Emphasis 2" xfId="79"/>
    <cellStyle name="Emphasis 2 2" xfId="80"/>
    <cellStyle name="Emphasis 3" xfId="81"/>
    <cellStyle name="Explanatory Text" xfId="82"/>
    <cellStyle name="Good" xfId="83"/>
    <cellStyle name="Good 2" xfId="84"/>
    <cellStyle name="Heading 1" xfId="85"/>
    <cellStyle name="Heading 2" xfId="86"/>
    <cellStyle name="Heading 2 2" xfId="87"/>
    <cellStyle name="Heading 3" xfId="88"/>
    <cellStyle name="Heading 3 2" xfId="89"/>
    <cellStyle name="Heading 4" xfId="90"/>
    <cellStyle name="Input" xfId="91"/>
    <cellStyle name="Input 2" xfId="92"/>
    <cellStyle name="Linked Cell" xfId="93"/>
    <cellStyle name="Linked Cell 2" xfId="94"/>
    <cellStyle name="Neutral" xfId="95"/>
    <cellStyle name="Neutral 2" xfId="96"/>
    <cellStyle name="Normalny" xfId="0" builtinId="0"/>
    <cellStyle name="Normalny 2" xfId="97"/>
    <cellStyle name="Normalny 2 2" xfId="98"/>
    <cellStyle name="Normalny 2 3" xfId="99"/>
    <cellStyle name="Normalny 3" xfId="100"/>
    <cellStyle name="Normalny 3 2" xfId="101"/>
    <cellStyle name="Normalny 4" xfId="102"/>
    <cellStyle name="Normalny_NAZWA DZIELNICY" xfId="103"/>
    <cellStyle name="Normalny_Opisówki na 2009 rok - do limitu" xfId="104"/>
    <cellStyle name="Note" xfId="105"/>
    <cellStyle name="Note 2" xfId="106"/>
    <cellStyle name="Output" xfId="107"/>
    <cellStyle name="Output 2" xfId="108"/>
    <cellStyle name="Procentowy 2" xfId="109"/>
    <cellStyle name="Procentowy 2 2" xfId="110"/>
    <cellStyle name="Procentowy 3" xfId="111"/>
    <cellStyle name="SAPBEXaggData" xfId="112"/>
    <cellStyle name="SAPBEXaggData 2" xfId="113"/>
    <cellStyle name="SAPBEXaggDataEmph" xfId="114"/>
    <cellStyle name="SAPBEXaggDataEmph 2" xfId="115"/>
    <cellStyle name="SAPBEXaggItem" xfId="116"/>
    <cellStyle name="SAPBEXaggItem 2" xfId="117"/>
    <cellStyle name="SAPBEXaggItemX" xfId="118"/>
    <cellStyle name="SAPBEXaggItemX 2" xfId="119"/>
    <cellStyle name="SAPBEXchaText" xfId="120"/>
    <cellStyle name="SAPBEXchaText 2" xfId="121"/>
    <cellStyle name="SAPBEXexcBad7" xfId="122"/>
    <cellStyle name="SAPBEXexcBad7 2" xfId="123"/>
    <cellStyle name="SAPBEXexcBad8" xfId="124"/>
    <cellStyle name="SAPBEXexcBad8 2" xfId="125"/>
    <cellStyle name="SAPBEXexcBad9" xfId="126"/>
    <cellStyle name="SAPBEXexcBad9 2" xfId="127"/>
    <cellStyle name="SAPBEXexcCritical4" xfId="128"/>
    <cellStyle name="SAPBEXexcCritical4 2" xfId="129"/>
    <cellStyle name="SAPBEXexcCritical5" xfId="130"/>
    <cellStyle name="SAPBEXexcCritical5 2" xfId="131"/>
    <cellStyle name="SAPBEXexcCritical6" xfId="132"/>
    <cellStyle name="SAPBEXexcCritical6 2" xfId="133"/>
    <cellStyle name="SAPBEXexcGood1" xfId="134"/>
    <cellStyle name="SAPBEXexcGood1 2" xfId="135"/>
    <cellStyle name="SAPBEXexcGood2" xfId="136"/>
    <cellStyle name="SAPBEXexcGood2 2" xfId="137"/>
    <cellStyle name="SAPBEXexcGood3" xfId="138"/>
    <cellStyle name="SAPBEXexcGood3 2" xfId="139"/>
    <cellStyle name="SAPBEXfilterDrill" xfId="140"/>
    <cellStyle name="SAPBEXfilterDrill 2" xfId="141"/>
    <cellStyle name="SAPBEXfilterItem" xfId="142"/>
    <cellStyle name="SAPBEXfilterItem 2" xfId="143"/>
    <cellStyle name="SAPBEXfilterText" xfId="144"/>
    <cellStyle name="SAPBEXfilterText 2" xfId="145"/>
    <cellStyle name="SAPBEXformats" xfId="146"/>
    <cellStyle name="SAPBEXformats 2" xfId="147"/>
    <cellStyle name="SAPBEXheaderItem" xfId="148"/>
    <cellStyle name="SAPBEXheaderItem 2" xfId="149"/>
    <cellStyle name="SAPBEXheaderText" xfId="150"/>
    <cellStyle name="SAPBEXheaderText 2" xfId="151"/>
    <cellStyle name="SAPBEXHLevel0" xfId="152"/>
    <cellStyle name="SAPBEXHLevel0 2" xfId="153"/>
    <cellStyle name="SAPBEXHLevel0X" xfId="154"/>
    <cellStyle name="SAPBEXHLevel0X 2" xfId="155"/>
    <cellStyle name="SAPBEXHLevel1" xfId="156"/>
    <cellStyle name="SAPBEXHLevel1 2" xfId="157"/>
    <cellStyle name="SAPBEXHLevel1X" xfId="158"/>
    <cellStyle name="SAPBEXHLevel1X 2" xfId="159"/>
    <cellStyle name="SAPBEXHLevel2" xfId="160"/>
    <cellStyle name="SAPBEXHLevel2 2" xfId="161"/>
    <cellStyle name="SAPBEXHLevel2 3" xfId="162"/>
    <cellStyle name="SAPBEXHLevel2X" xfId="163"/>
    <cellStyle name="SAPBEXHLevel2X 2" xfId="164"/>
    <cellStyle name="SAPBEXHLevel3" xfId="165"/>
    <cellStyle name="SAPBEXHLevel3 2" xfId="166"/>
    <cellStyle name="SAPBEXHLevel3X" xfId="167"/>
    <cellStyle name="SAPBEXHLevel3X 2" xfId="168"/>
    <cellStyle name="SAPBEXinputData" xfId="169"/>
    <cellStyle name="SAPBEXinputData 2" xfId="170"/>
    <cellStyle name="SAPBEXItemHeader" xfId="171"/>
    <cellStyle name="SAPBEXresData" xfId="172"/>
    <cellStyle name="SAPBEXresData 2" xfId="173"/>
    <cellStyle name="SAPBEXresDataEmph" xfId="174"/>
    <cellStyle name="SAPBEXresDataEmph 2" xfId="175"/>
    <cellStyle name="SAPBEXresItem" xfId="176"/>
    <cellStyle name="SAPBEXresItem 2" xfId="177"/>
    <cellStyle name="SAPBEXresItemX" xfId="178"/>
    <cellStyle name="SAPBEXresItemX 2" xfId="179"/>
    <cellStyle name="SAPBEXstdData" xfId="180"/>
    <cellStyle name="SAPBEXstdData 2" xfId="181"/>
    <cellStyle name="SAPBEXstdDataEmph" xfId="182"/>
    <cellStyle name="SAPBEXstdDataEmph 2" xfId="183"/>
    <cellStyle name="SAPBEXstdItem" xfId="184"/>
    <cellStyle name="SAPBEXstdItem 2" xfId="185"/>
    <cellStyle name="SAPBEXstdItemX" xfId="186"/>
    <cellStyle name="SAPBEXstdItemX 2" xfId="187"/>
    <cellStyle name="SAPBEXtitle" xfId="188"/>
    <cellStyle name="SAPBEXtitle 2" xfId="189"/>
    <cellStyle name="SAPBEXunassignedItem" xfId="190"/>
    <cellStyle name="SAPBEXundefined" xfId="191"/>
    <cellStyle name="SAPBEXundefined 2" xfId="192"/>
    <cellStyle name="Sheet Title" xfId="193"/>
    <cellStyle name="Title" xfId="194"/>
    <cellStyle name="Total" xfId="195"/>
    <cellStyle name="Warning Text" xfId="196"/>
    <cellStyle name="Warning Text 2" xfId="19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PS/zmiany%20w%20planie/zmiany%20w%20planie%202024/p%20UR/02/proj%20UR%2008%2002%202024/UZASADNIENIE%20DOCHODY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L182"/>
  <sheetViews>
    <sheetView tabSelected="1" view="pageBreakPreview" zoomScaleNormal="100" zoomScaleSheetLayoutView="100" workbookViewId="0">
      <selection activeCell="D2" sqref="D2"/>
    </sheetView>
  </sheetViews>
  <sheetFormatPr defaultRowHeight="11.25" x14ac:dyDescent="0.2"/>
  <cols>
    <col min="1" max="1" width="13.5703125" style="2" customWidth="1"/>
    <col min="2" max="2" width="87.85546875" style="4" customWidth="1"/>
    <col min="3" max="3" width="14" style="27" customWidth="1"/>
    <col min="4" max="4" width="13.140625" style="28" customWidth="1"/>
    <col min="5" max="5" width="23" style="2" customWidth="1"/>
    <col min="6" max="16384" width="9.140625" style="2"/>
  </cols>
  <sheetData>
    <row r="1" spans="1:8" s="1" customFormat="1" ht="18.75" x14ac:dyDescent="0.2">
      <c r="A1" s="34"/>
      <c r="B1" s="35"/>
      <c r="C1" s="36"/>
      <c r="D1" s="37" t="s">
        <v>72</v>
      </c>
    </row>
    <row r="2" spans="1:8" s="1" customFormat="1" ht="18.75" x14ac:dyDescent="0.2">
      <c r="A2" s="34"/>
      <c r="B2" s="35"/>
      <c r="C2" s="36"/>
      <c r="D2" s="35"/>
    </row>
    <row r="3" spans="1:8" s="1" customFormat="1" ht="18.75" x14ac:dyDescent="0.2">
      <c r="A3" s="38"/>
      <c r="B3" s="121" t="s">
        <v>47</v>
      </c>
      <c r="C3" s="121"/>
      <c r="D3" s="121"/>
    </row>
    <row r="4" spans="1:8" s="1" customFormat="1" ht="18.75" x14ac:dyDescent="0.3">
      <c r="A4" s="39"/>
      <c r="B4" s="122" t="s">
        <v>46</v>
      </c>
      <c r="C4" s="122"/>
      <c r="D4" s="122"/>
    </row>
    <row r="5" spans="1:8" s="1" customFormat="1" ht="18.75" x14ac:dyDescent="0.3">
      <c r="A5" s="39"/>
      <c r="B5" s="122" t="s">
        <v>65</v>
      </c>
      <c r="C5" s="122"/>
      <c r="D5" s="122"/>
    </row>
    <row r="6" spans="1:8" s="1" customFormat="1" ht="18.75" x14ac:dyDescent="0.3">
      <c r="A6" s="40"/>
      <c r="B6" s="41"/>
      <c r="C6" s="41"/>
      <c r="D6" s="42"/>
    </row>
    <row r="7" spans="1:8" s="1" customFormat="1" ht="18.75" x14ac:dyDescent="0.2">
      <c r="B7" s="121" t="s">
        <v>70</v>
      </c>
      <c r="C7" s="121"/>
      <c r="D7" s="121"/>
    </row>
    <row r="8" spans="1:8" s="1" customFormat="1" ht="18.75" x14ac:dyDescent="0.2">
      <c r="B8" s="121" t="s">
        <v>66</v>
      </c>
      <c r="C8" s="121"/>
      <c r="D8" s="121"/>
    </row>
    <row r="9" spans="1:8" s="1" customFormat="1" ht="18.75" x14ac:dyDescent="0.2">
      <c r="A9" s="34"/>
      <c r="B9" s="35"/>
      <c r="C9" s="36"/>
      <c r="D9" s="35"/>
    </row>
    <row r="10" spans="1:8" s="1" customFormat="1" ht="18.75" x14ac:dyDescent="0.2">
      <c r="A10" s="43"/>
      <c r="B10" s="123" t="s">
        <v>67</v>
      </c>
      <c r="C10" s="123"/>
      <c r="D10" s="123"/>
    </row>
    <row r="11" spans="1:8" ht="11.25" customHeight="1" x14ac:dyDescent="0.2">
      <c r="A11" s="43"/>
      <c r="B11" s="44"/>
      <c r="C11" s="44"/>
      <c r="D11" s="44"/>
    </row>
    <row r="12" spans="1:8" s="3" customFormat="1" ht="15" x14ac:dyDescent="0.2">
      <c r="A12" s="8"/>
      <c r="B12" s="44"/>
      <c r="C12" s="45" t="s">
        <v>0</v>
      </c>
      <c r="D12" s="45" t="s">
        <v>1</v>
      </c>
    </row>
    <row r="13" spans="1:8" s="3" customFormat="1" ht="15" x14ac:dyDescent="0.2">
      <c r="A13" s="8"/>
      <c r="B13" s="46"/>
      <c r="C13" s="47"/>
      <c r="D13" s="45"/>
      <c r="F13" s="5"/>
      <c r="G13" s="5"/>
      <c r="H13" s="5"/>
    </row>
    <row r="14" spans="1:8" s="8" customFormat="1" ht="15" x14ac:dyDescent="0.2">
      <c r="B14" s="124"/>
      <c r="C14" s="48">
        <f>C16+C123+C142</f>
        <v>0</v>
      </c>
      <c r="D14" s="48">
        <f>D16+D123+D142</f>
        <v>3199923</v>
      </c>
      <c r="E14" s="6">
        <f>D14-C14</f>
        <v>3199923</v>
      </c>
      <c r="F14" s="7"/>
    </row>
    <row r="15" spans="1:8" s="9" customFormat="1" ht="6" customHeight="1" x14ac:dyDescent="0.2">
      <c r="A15" s="49"/>
      <c r="B15" s="50"/>
      <c r="C15" s="51"/>
      <c r="D15" s="51"/>
      <c r="E15" s="6"/>
    </row>
    <row r="16" spans="1:8" s="8" customFormat="1" ht="15" hidden="1" x14ac:dyDescent="0.2">
      <c r="A16" s="10" t="s">
        <v>22</v>
      </c>
      <c r="B16" s="11" t="s">
        <v>18</v>
      </c>
      <c r="C16" s="52">
        <f>SUM(C18)</f>
        <v>0</v>
      </c>
      <c r="D16" s="52">
        <f>SUM(D18)</f>
        <v>0</v>
      </c>
    </row>
    <row r="17" spans="1:5" s="3" customFormat="1" ht="6" hidden="1" customHeight="1" x14ac:dyDescent="0.2">
      <c r="A17" s="8"/>
      <c r="B17" s="53"/>
      <c r="C17" s="54"/>
      <c r="D17" s="7"/>
    </row>
    <row r="18" spans="1:5" s="15" customFormat="1" ht="15" hidden="1" x14ac:dyDescent="0.2">
      <c r="A18" s="13" t="s">
        <v>21</v>
      </c>
      <c r="B18" s="14" t="s">
        <v>2</v>
      </c>
      <c r="C18" s="57">
        <f>C52+C81+C62</f>
        <v>0</v>
      </c>
      <c r="D18" s="57">
        <f>D52+D81+D62</f>
        <v>0</v>
      </c>
    </row>
    <row r="19" spans="1:5" ht="6" hidden="1" customHeight="1" x14ac:dyDescent="0.2">
      <c r="A19" s="43"/>
      <c r="B19" s="55"/>
      <c r="C19" s="56"/>
      <c r="D19" s="7"/>
      <c r="E19" s="15"/>
    </row>
    <row r="20" spans="1:5" s="16" customFormat="1" ht="10.5" hidden="1" customHeight="1" x14ac:dyDescent="0.2">
      <c r="A20" s="8"/>
      <c r="B20" s="58" t="s">
        <v>4</v>
      </c>
      <c r="C20" s="59">
        <f>SUM(C22+C26+C30+C34+C38)</f>
        <v>0</v>
      </c>
      <c r="D20" s="59">
        <f>SUM(D22+D26+D30+D34+D38)</f>
        <v>0</v>
      </c>
      <c r="E20" s="15"/>
    </row>
    <row r="21" spans="1:5" ht="15" hidden="1" x14ac:dyDescent="0.2">
      <c r="A21" s="43"/>
      <c r="B21" s="55"/>
      <c r="C21" s="56"/>
      <c r="D21" s="7"/>
      <c r="E21" s="15"/>
    </row>
    <row r="22" spans="1:5" s="3" customFormat="1" ht="15" hidden="1" x14ac:dyDescent="0.2">
      <c r="A22" s="8"/>
      <c r="B22" s="53" t="s">
        <v>5</v>
      </c>
      <c r="C22" s="7"/>
      <c r="D22" s="7"/>
      <c r="E22" s="15"/>
    </row>
    <row r="23" spans="1:5" ht="15" hidden="1" x14ac:dyDescent="0.2">
      <c r="A23" s="43"/>
      <c r="B23" s="55"/>
      <c r="C23" s="56"/>
      <c r="D23" s="7"/>
      <c r="E23" s="15"/>
    </row>
    <row r="24" spans="1:5" ht="15" hidden="1" x14ac:dyDescent="0.2">
      <c r="A24" s="43"/>
      <c r="B24" s="60"/>
      <c r="C24" s="56"/>
      <c r="D24" s="7"/>
      <c r="E24" s="15"/>
    </row>
    <row r="25" spans="1:5" ht="15" hidden="1" x14ac:dyDescent="0.2">
      <c r="A25" s="43"/>
      <c r="B25" s="55"/>
      <c r="C25" s="56"/>
      <c r="D25" s="7"/>
      <c r="E25" s="15"/>
    </row>
    <row r="26" spans="1:5" s="3" customFormat="1" ht="15" hidden="1" x14ac:dyDescent="0.2">
      <c r="A26" s="8"/>
      <c r="B26" s="53" t="s">
        <v>7</v>
      </c>
      <c r="C26" s="61"/>
      <c r="D26" s="61"/>
      <c r="E26" s="15"/>
    </row>
    <row r="27" spans="1:5" ht="15" hidden="1" x14ac:dyDescent="0.2">
      <c r="A27" s="43"/>
      <c r="B27" s="55"/>
      <c r="C27" s="56"/>
      <c r="D27" s="7"/>
      <c r="E27" s="15"/>
    </row>
    <row r="28" spans="1:5" ht="15" hidden="1" x14ac:dyDescent="0.2">
      <c r="A28" s="43"/>
      <c r="B28" s="55" t="s">
        <v>6</v>
      </c>
      <c r="C28" s="56"/>
      <c r="D28" s="7"/>
      <c r="E28" s="15"/>
    </row>
    <row r="29" spans="1:5" ht="15" hidden="1" x14ac:dyDescent="0.2">
      <c r="A29" s="43"/>
      <c r="B29" s="55"/>
      <c r="C29" s="56"/>
      <c r="D29" s="7"/>
      <c r="E29" s="15"/>
    </row>
    <row r="30" spans="1:5" s="3" customFormat="1" ht="15" hidden="1" x14ac:dyDescent="0.2">
      <c r="A30" s="8"/>
      <c r="B30" s="53" t="s">
        <v>8</v>
      </c>
      <c r="C30" s="7"/>
      <c r="D30" s="7"/>
      <c r="E30" s="15"/>
    </row>
    <row r="31" spans="1:5" ht="15" hidden="1" x14ac:dyDescent="0.2">
      <c r="A31" s="43"/>
      <c r="B31" s="55"/>
      <c r="C31" s="56"/>
      <c r="D31" s="7"/>
      <c r="E31" s="15"/>
    </row>
    <row r="32" spans="1:5" ht="15" hidden="1" x14ac:dyDescent="0.2">
      <c r="A32" s="43"/>
      <c r="B32" s="60"/>
      <c r="C32" s="56"/>
      <c r="D32" s="7"/>
      <c r="E32" s="15"/>
    </row>
    <row r="33" spans="1:5" ht="15" hidden="1" x14ac:dyDescent="0.2">
      <c r="A33" s="43"/>
      <c r="B33" s="55"/>
      <c r="C33" s="56"/>
      <c r="D33" s="7"/>
      <c r="E33" s="15"/>
    </row>
    <row r="34" spans="1:5" ht="15" hidden="1" x14ac:dyDescent="0.2">
      <c r="A34" s="43"/>
      <c r="B34" s="53" t="s">
        <v>9</v>
      </c>
      <c r="C34" s="56"/>
      <c r="D34" s="7"/>
      <c r="E34" s="15"/>
    </row>
    <row r="35" spans="1:5" ht="15" hidden="1" x14ac:dyDescent="0.2">
      <c r="A35" s="43"/>
      <c r="B35" s="55"/>
      <c r="C35" s="56"/>
      <c r="D35" s="7"/>
      <c r="E35" s="15"/>
    </row>
    <row r="36" spans="1:5" ht="15" hidden="1" x14ac:dyDescent="0.2">
      <c r="A36" s="43"/>
      <c r="B36" s="60"/>
      <c r="C36" s="56"/>
      <c r="D36" s="7"/>
      <c r="E36" s="15"/>
    </row>
    <row r="37" spans="1:5" ht="15" hidden="1" x14ac:dyDescent="0.2">
      <c r="A37" s="43"/>
      <c r="B37" s="55"/>
      <c r="C37" s="56"/>
      <c r="D37" s="7"/>
      <c r="E37" s="15"/>
    </row>
    <row r="38" spans="1:5" ht="15" hidden="1" x14ac:dyDescent="0.2">
      <c r="A38" s="43"/>
      <c r="B38" s="53" t="s">
        <v>10</v>
      </c>
      <c r="C38" s="62"/>
      <c r="D38" s="61"/>
      <c r="E38" s="15"/>
    </row>
    <row r="39" spans="1:5" ht="15" hidden="1" x14ac:dyDescent="0.2">
      <c r="A39" s="43"/>
      <c r="B39" s="55"/>
      <c r="C39" s="56"/>
      <c r="D39" s="7"/>
      <c r="E39" s="15"/>
    </row>
    <row r="40" spans="1:5" ht="15" hidden="1" x14ac:dyDescent="0.2">
      <c r="A40" s="43"/>
      <c r="B40" s="55" t="s">
        <v>6</v>
      </c>
      <c r="C40" s="56"/>
      <c r="D40" s="7"/>
      <c r="E40" s="15"/>
    </row>
    <row r="41" spans="1:5" ht="15" hidden="1" x14ac:dyDescent="0.2">
      <c r="A41" s="43"/>
      <c r="B41" s="55"/>
      <c r="C41" s="56"/>
      <c r="D41" s="7"/>
      <c r="E41" s="15"/>
    </row>
    <row r="42" spans="1:5" s="16" customFormat="1" ht="15" hidden="1" x14ac:dyDescent="0.2">
      <c r="A42" s="8"/>
      <c r="B42" s="58" t="s">
        <v>11</v>
      </c>
      <c r="C42" s="59">
        <f>SUM(C44+C48)</f>
        <v>0</v>
      </c>
      <c r="D42" s="59">
        <f>SUM(D44+D48)</f>
        <v>0</v>
      </c>
      <c r="E42" s="15"/>
    </row>
    <row r="43" spans="1:5" ht="15" hidden="1" x14ac:dyDescent="0.2">
      <c r="A43" s="43"/>
      <c r="B43" s="55"/>
      <c r="C43" s="56"/>
      <c r="D43" s="7"/>
      <c r="E43" s="15"/>
    </row>
    <row r="44" spans="1:5" s="3" customFormat="1" ht="15" hidden="1" x14ac:dyDescent="0.2">
      <c r="A44" s="8"/>
      <c r="B44" s="53" t="s">
        <v>12</v>
      </c>
      <c r="C44" s="61"/>
      <c r="D44" s="61"/>
      <c r="E44" s="15"/>
    </row>
    <row r="45" spans="1:5" ht="15" hidden="1" x14ac:dyDescent="0.2">
      <c r="A45" s="43"/>
      <c r="B45" s="55"/>
      <c r="C45" s="56"/>
      <c r="D45" s="7"/>
      <c r="E45" s="15"/>
    </row>
    <row r="46" spans="1:5" ht="15" hidden="1" x14ac:dyDescent="0.2">
      <c r="A46" s="43"/>
      <c r="B46" s="55" t="s">
        <v>6</v>
      </c>
      <c r="C46" s="56"/>
      <c r="D46" s="7"/>
      <c r="E46" s="15"/>
    </row>
    <row r="47" spans="1:5" ht="15" hidden="1" x14ac:dyDescent="0.2">
      <c r="A47" s="43"/>
      <c r="B47" s="55"/>
      <c r="C47" s="56"/>
      <c r="D47" s="7"/>
      <c r="E47" s="15"/>
    </row>
    <row r="48" spans="1:5" s="3" customFormat="1" ht="15" hidden="1" x14ac:dyDescent="0.2">
      <c r="A48" s="8"/>
      <c r="B48" s="53" t="s">
        <v>13</v>
      </c>
      <c r="C48" s="61"/>
      <c r="D48" s="61"/>
      <c r="E48" s="15"/>
    </row>
    <row r="49" spans="1:5" ht="15" hidden="1" x14ac:dyDescent="0.2">
      <c r="A49" s="43"/>
      <c r="B49" s="55"/>
      <c r="C49" s="56"/>
      <c r="D49" s="7"/>
      <c r="E49" s="15"/>
    </row>
    <row r="50" spans="1:5" ht="15" hidden="1" x14ac:dyDescent="0.2">
      <c r="A50" s="43"/>
      <c r="B50" s="55" t="s">
        <v>6</v>
      </c>
      <c r="C50" s="56"/>
      <c r="D50" s="7"/>
      <c r="E50" s="15"/>
    </row>
    <row r="51" spans="1:5" ht="15" hidden="1" x14ac:dyDescent="0.2">
      <c r="A51" s="43"/>
      <c r="B51" s="55"/>
      <c r="C51" s="56"/>
      <c r="D51" s="7"/>
      <c r="E51" s="15"/>
    </row>
    <row r="52" spans="1:5" s="16" customFormat="1" ht="15" hidden="1" customHeight="1" x14ac:dyDescent="0.2">
      <c r="A52" s="8" t="s">
        <v>37</v>
      </c>
      <c r="B52" s="58" t="s">
        <v>14</v>
      </c>
      <c r="C52" s="59">
        <f>SUM(C54:C78)</f>
        <v>0</v>
      </c>
      <c r="D52" s="59">
        <f>SUM(D54:D78)</f>
        <v>0</v>
      </c>
      <c r="E52" s="15"/>
    </row>
    <row r="53" spans="1:5" ht="6.75" hidden="1" customHeight="1" x14ac:dyDescent="0.2">
      <c r="A53" s="43"/>
      <c r="B53" s="55"/>
      <c r="C53" s="56"/>
      <c r="D53" s="7"/>
      <c r="E53" s="15"/>
    </row>
    <row r="54" spans="1:5" ht="15" hidden="1" x14ac:dyDescent="0.2">
      <c r="A54" s="8" t="s">
        <v>52</v>
      </c>
      <c r="B54" s="53" t="s">
        <v>53</v>
      </c>
      <c r="C54" s="7">
        <v>0</v>
      </c>
      <c r="D54" s="7"/>
      <c r="E54" s="15"/>
    </row>
    <row r="55" spans="1:5" ht="9" hidden="1" customHeight="1" x14ac:dyDescent="0.2">
      <c r="A55" s="8"/>
      <c r="B55" s="53"/>
      <c r="C55" s="7"/>
      <c r="D55" s="7"/>
      <c r="E55" s="15"/>
    </row>
    <row r="56" spans="1:5" ht="15" hidden="1" x14ac:dyDescent="0.2">
      <c r="A56" s="8"/>
      <c r="B56" s="55"/>
      <c r="C56" s="7"/>
      <c r="D56" s="7"/>
      <c r="E56" s="15"/>
    </row>
    <row r="57" spans="1:5" ht="11.25" hidden="1" customHeight="1" x14ac:dyDescent="0.2">
      <c r="A57" s="8"/>
      <c r="B57" s="55"/>
      <c r="C57" s="7"/>
      <c r="D57" s="7"/>
      <c r="E57" s="15"/>
    </row>
    <row r="58" spans="1:5" ht="15" hidden="1" x14ac:dyDescent="0.2">
      <c r="A58" s="8" t="s">
        <v>55</v>
      </c>
      <c r="B58" s="53" t="s">
        <v>54</v>
      </c>
      <c r="C58" s="7">
        <v>0</v>
      </c>
      <c r="D58" s="7"/>
      <c r="E58" s="15"/>
    </row>
    <row r="59" spans="1:5" ht="7.5" hidden="1" customHeight="1" x14ac:dyDescent="0.2">
      <c r="A59" s="43"/>
      <c r="B59" s="65"/>
      <c r="C59" s="56"/>
      <c r="D59" s="7"/>
      <c r="E59" s="15"/>
    </row>
    <row r="60" spans="1:5" s="127" customFormat="1" ht="30.75" hidden="1" customHeight="1" x14ac:dyDescent="0.2">
      <c r="A60" s="125"/>
      <c r="B60" s="66"/>
      <c r="C60" s="67"/>
      <c r="D60" s="68"/>
      <c r="E60" s="126"/>
    </row>
    <row r="61" spans="1:5" ht="8.25" hidden="1" customHeight="1" x14ac:dyDescent="0.2">
      <c r="A61" s="43"/>
      <c r="B61" s="65"/>
      <c r="C61" s="56"/>
      <c r="D61" s="7"/>
      <c r="E61" s="15"/>
    </row>
    <row r="62" spans="1:5" s="17" customFormat="1" ht="15" hidden="1" customHeight="1" x14ac:dyDescent="0.2">
      <c r="A62" s="63" t="s">
        <v>30</v>
      </c>
      <c r="B62" s="53" t="s">
        <v>38</v>
      </c>
      <c r="C62" s="69">
        <v>0</v>
      </c>
      <c r="D62" s="69"/>
      <c r="E62" s="18"/>
    </row>
    <row r="63" spans="1:5" s="19" customFormat="1" ht="8.25" hidden="1" customHeight="1" x14ac:dyDescent="0.2">
      <c r="A63" s="64"/>
      <c r="B63" s="65"/>
      <c r="C63" s="56"/>
      <c r="D63" s="7"/>
      <c r="E63" s="18"/>
    </row>
    <row r="64" spans="1:5" s="19" customFormat="1" ht="15" hidden="1" x14ac:dyDescent="0.2">
      <c r="A64" s="64"/>
      <c r="B64" s="66"/>
      <c r="C64" s="56"/>
      <c r="D64" s="7"/>
      <c r="E64" s="18"/>
    </row>
    <row r="65" spans="1:5" ht="6.75" hidden="1" customHeight="1" x14ac:dyDescent="0.2">
      <c r="A65" s="43"/>
      <c r="B65" s="65"/>
      <c r="C65" s="56"/>
      <c r="D65" s="7"/>
      <c r="E65" s="15"/>
    </row>
    <row r="66" spans="1:5" s="3" customFormat="1" ht="15" hidden="1" x14ac:dyDescent="0.2">
      <c r="A66" s="8"/>
      <c r="B66" s="53" t="s">
        <v>15</v>
      </c>
      <c r="C66" s="7"/>
      <c r="D66" s="7"/>
      <c r="E66" s="15"/>
    </row>
    <row r="67" spans="1:5" ht="15" hidden="1" x14ac:dyDescent="0.2">
      <c r="A67" s="43"/>
      <c r="B67" s="65"/>
      <c r="C67" s="56"/>
      <c r="D67" s="7"/>
      <c r="E67" s="15"/>
    </row>
    <row r="68" spans="1:5" ht="15" hidden="1" x14ac:dyDescent="0.2">
      <c r="A68" s="43"/>
      <c r="B68" s="65"/>
      <c r="C68" s="56"/>
      <c r="D68" s="7"/>
      <c r="E68" s="15"/>
    </row>
    <row r="69" spans="1:5" ht="9" hidden="1" customHeight="1" x14ac:dyDescent="0.2">
      <c r="A69" s="43"/>
      <c r="B69" s="65"/>
      <c r="C69" s="56"/>
      <c r="D69" s="7"/>
      <c r="E69" s="15"/>
    </row>
    <row r="70" spans="1:5" s="3" customFormat="1" ht="15" hidden="1" x14ac:dyDescent="0.2">
      <c r="A70" s="8"/>
      <c r="B70" s="53" t="s">
        <v>16</v>
      </c>
      <c r="C70" s="7"/>
      <c r="D70" s="7"/>
      <c r="E70" s="15"/>
    </row>
    <row r="71" spans="1:5" ht="15" hidden="1" x14ac:dyDescent="0.2">
      <c r="A71" s="43"/>
      <c r="B71" s="65"/>
      <c r="C71" s="56"/>
      <c r="D71" s="7"/>
      <c r="E71" s="15"/>
    </row>
    <row r="72" spans="1:5" ht="15" hidden="1" x14ac:dyDescent="0.2">
      <c r="A72" s="43"/>
      <c r="B72" s="65" t="s">
        <v>6</v>
      </c>
      <c r="C72" s="48"/>
      <c r="D72" s="7"/>
      <c r="E72" s="15"/>
    </row>
    <row r="73" spans="1:5" ht="15" hidden="1" x14ac:dyDescent="0.2">
      <c r="A73" s="43"/>
      <c r="B73" s="65"/>
      <c r="C73" s="48"/>
      <c r="D73" s="7"/>
      <c r="E73" s="15"/>
    </row>
    <row r="74" spans="1:5" ht="15" hidden="1" x14ac:dyDescent="0.2">
      <c r="A74" s="43"/>
      <c r="B74" s="70"/>
      <c r="C74" s="48"/>
      <c r="D74" s="7"/>
      <c r="E74" s="15"/>
    </row>
    <row r="75" spans="1:5" ht="111" hidden="1" customHeight="1" x14ac:dyDescent="0.2">
      <c r="A75" s="43"/>
      <c r="B75" s="65"/>
      <c r="C75" s="48"/>
      <c r="D75" s="7"/>
      <c r="E75" s="15"/>
    </row>
    <row r="76" spans="1:5" ht="39.75" hidden="1" customHeight="1" x14ac:dyDescent="0.2">
      <c r="A76" s="43"/>
      <c r="B76" s="65"/>
      <c r="C76" s="48"/>
      <c r="D76" s="7"/>
      <c r="E76" s="15"/>
    </row>
    <row r="77" spans="1:5" ht="6" hidden="1" customHeight="1" x14ac:dyDescent="0.2">
      <c r="A77" s="43"/>
      <c r="B77" s="65"/>
      <c r="C77" s="48"/>
      <c r="D77" s="7"/>
      <c r="E77" s="15"/>
    </row>
    <row r="78" spans="1:5" ht="12" hidden="1" customHeight="1" x14ac:dyDescent="0.25">
      <c r="A78" s="71" t="s">
        <v>25</v>
      </c>
      <c r="B78" s="53" t="s">
        <v>28</v>
      </c>
      <c r="C78" s="48">
        <v>0</v>
      </c>
      <c r="D78" s="7"/>
      <c r="E78" s="15"/>
    </row>
    <row r="79" spans="1:5" ht="6" hidden="1" customHeight="1" x14ac:dyDescent="0.2">
      <c r="A79" s="43"/>
      <c r="B79" s="65"/>
      <c r="C79" s="48"/>
      <c r="D79" s="7"/>
      <c r="E79" s="15"/>
    </row>
    <row r="80" spans="1:5" ht="61.5" hidden="1" customHeight="1" x14ac:dyDescent="0.2">
      <c r="A80" s="43"/>
      <c r="B80" s="72"/>
      <c r="C80" s="48"/>
      <c r="D80" s="7"/>
      <c r="E80" s="15"/>
    </row>
    <row r="81" spans="1:5" s="16" customFormat="1" ht="15" hidden="1" x14ac:dyDescent="0.25">
      <c r="A81" s="71" t="s">
        <v>19</v>
      </c>
      <c r="B81" s="100" t="s">
        <v>3</v>
      </c>
      <c r="C81" s="102">
        <f>SUM(C83,C89,C93,C97,C103,C107)</f>
        <v>0</v>
      </c>
      <c r="D81" s="102">
        <f>SUM(D83,D89,D93,D97,D103,D107)</f>
        <v>0</v>
      </c>
      <c r="E81" s="15"/>
    </row>
    <row r="82" spans="1:5" ht="4.5" hidden="1" customHeight="1" x14ac:dyDescent="0.2">
      <c r="A82" s="43"/>
      <c r="B82" s="65"/>
      <c r="C82" s="56"/>
      <c r="D82" s="7"/>
      <c r="E82" s="15"/>
    </row>
    <row r="83" spans="1:5" s="3" customFormat="1" ht="15" hidden="1" x14ac:dyDescent="0.2">
      <c r="A83" s="8" t="s">
        <v>57</v>
      </c>
      <c r="B83" s="53" t="s">
        <v>56</v>
      </c>
      <c r="C83" s="7">
        <f>SUM(C86:C87)</f>
        <v>0</v>
      </c>
      <c r="D83" s="7">
        <f>SUM(D86:D87)</f>
        <v>0</v>
      </c>
      <c r="E83" s="15"/>
    </row>
    <row r="84" spans="1:5" s="3" customFormat="1" ht="6.75" hidden="1" customHeight="1" x14ac:dyDescent="0.2">
      <c r="A84" s="8"/>
      <c r="B84" s="53"/>
      <c r="C84" s="7"/>
      <c r="D84" s="7"/>
      <c r="E84" s="15"/>
    </row>
    <row r="85" spans="1:5" ht="15" hidden="1" customHeight="1" x14ac:dyDescent="0.2">
      <c r="A85" s="43"/>
      <c r="B85" s="66"/>
      <c r="C85" s="56"/>
      <c r="D85" s="56"/>
      <c r="E85" s="15"/>
    </row>
    <row r="86" spans="1:5" ht="15" hidden="1" x14ac:dyDescent="0.2">
      <c r="A86" s="43"/>
      <c r="B86" s="73"/>
      <c r="C86" s="56"/>
      <c r="D86" s="56"/>
      <c r="E86" s="15"/>
    </row>
    <row r="87" spans="1:5" ht="15" hidden="1" x14ac:dyDescent="0.2">
      <c r="A87" s="43"/>
      <c r="B87" s="73"/>
      <c r="C87" s="56"/>
      <c r="D87" s="56"/>
      <c r="E87" s="15"/>
    </row>
    <row r="88" spans="1:5" ht="11.25" hidden="1" customHeight="1" x14ac:dyDescent="0.2">
      <c r="A88" s="43"/>
      <c r="B88" s="66"/>
      <c r="C88" s="56"/>
      <c r="D88" s="7"/>
      <c r="E88" s="15"/>
    </row>
    <row r="89" spans="1:5" s="3" customFormat="1" ht="15" hidden="1" x14ac:dyDescent="0.2">
      <c r="A89" s="8" t="s">
        <v>58</v>
      </c>
      <c r="B89" s="53" t="s">
        <v>59</v>
      </c>
      <c r="C89" s="7">
        <v>0</v>
      </c>
      <c r="D89" s="7"/>
      <c r="E89" s="15"/>
    </row>
    <row r="90" spans="1:5" s="3" customFormat="1" ht="9" hidden="1" customHeight="1" x14ac:dyDescent="0.2">
      <c r="A90" s="8"/>
      <c r="B90" s="53"/>
      <c r="C90" s="7"/>
      <c r="D90" s="7"/>
      <c r="E90" s="15"/>
    </row>
    <row r="91" spans="1:5" ht="15" hidden="1" x14ac:dyDescent="0.2">
      <c r="A91" s="43"/>
      <c r="B91" s="66"/>
      <c r="C91" s="56"/>
      <c r="D91" s="7"/>
      <c r="E91" s="15"/>
    </row>
    <row r="92" spans="1:5" ht="9" hidden="1" customHeight="1" x14ac:dyDescent="0.2">
      <c r="A92" s="43"/>
      <c r="B92" s="65"/>
      <c r="C92" s="56"/>
      <c r="D92" s="7"/>
      <c r="E92" s="15"/>
    </row>
    <row r="93" spans="1:5" s="3" customFormat="1" ht="15" hidden="1" x14ac:dyDescent="0.2">
      <c r="A93" s="8" t="s">
        <v>60</v>
      </c>
      <c r="B93" s="53" t="s">
        <v>61</v>
      </c>
      <c r="C93" s="7">
        <v>0</v>
      </c>
      <c r="D93" s="7"/>
      <c r="E93" s="15"/>
    </row>
    <row r="94" spans="1:5" ht="7.5" hidden="1" customHeight="1" x14ac:dyDescent="0.2">
      <c r="A94" s="43"/>
      <c r="B94" s="65"/>
      <c r="C94" s="56"/>
      <c r="D94" s="7"/>
      <c r="E94" s="15"/>
    </row>
    <row r="95" spans="1:5" ht="36" hidden="1" customHeight="1" x14ac:dyDescent="0.2">
      <c r="A95" s="43"/>
      <c r="B95" s="66"/>
      <c r="C95" s="48"/>
      <c r="D95" s="7"/>
      <c r="E95" s="15"/>
    </row>
    <row r="96" spans="1:5" ht="15" hidden="1" customHeight="1" x14ac:dyDescent="0.2">
      <c r="A96" s="43"/>
      <c r="B96" s="65"/>
      <c r="C96" s="48"/>
      <c r="D96" s="7"/>
      <c r="E96" s="15"/>
    </row>
    <row r="97" spans="1:5" ht="13.5" hidden="1" customHeight="1" x14ac:dyDescent="0.25">
      <c r="A97" s="71" t="s">
        <v>29</v>
      </c>
      <c r="B97" s="53" t="s">
        <v>15</v>
      </c>
      <c r="C97" s="48"/>
      <c r="D97" s="7"/>
      <c r="E97" s="15"/>
    </row>
    <row r="98" spans="1:5" ht="15" hidden="1" x14ac:dyDescent="0.2">
      <c r="A98" s="43"/>
      <c r="B98" s="66"/>
      <c r="C98" s="48"/>
      <c r="D98" s="7"/>
      <c r="E98" s="15"/>
    </row>
    <row r="99" spans="1:5" ht="8.25" hidden="1" customHeight="1" x14ac:dyDescent="0.2">
      <c r="A99" s="43"/>
      <c r="B99" s="66"/>
      <c r="C99" s="48"/>
      <c r="D99" s="7"/>
      <c r="E99" s="15"/>
    </row>
    <row r="100" spans="1:5" ht="6" hidden="1" customHeight="1" x14ac:dyDescent="0.25">
      <c r="A100" s="101"/>
      <c r="B100" s="53"/>
      <c r="C100" s="48"/>
      <c r="D100" s="7"/>
      <c r="E100" s="15"/>
    </row>
    <row r="101" spans="1:5" ht="49.5" hidden="1" customHeight="1" x14ac:dyDescent="0.2">
      <c r="A101" s="43"/>
      <c r="B101" s="66"/>
      <c r="C101" s="48"/>
      <c r="D101" s="7"/>
      <c r="E101" s="15"/>
    </row>
    <row r="102" spans="1:5" ht="7.5" hidden="1" customHeight="1" x14ac:dyDescent="0.2">
      <c r="A102" s="43"/>
      <c r="B102" s="66"/>
      <c r="C102" s="48"/>
      <c r="D102" s="7"/>
      <c r="E102" s="15"/>
    </row>
    <row r="103" spans="1:5" ht="13.5" hidden="1" customHeight="1" x14ac:dyDescent="0.25">
      <c r="A103" s="71" t="s">
        <v>24</v>
      </c>
      <c r="B103" s="53" t="s">
        <v>39</v>
      </c>
      <c r="C103" s="48"/>
      <c r="D103" s="7"/>
      <c r="E103" s="15"/>
    </row>
    <row r="104" spans="1:5" ht="6" hidden="1" customHeight="1" x14ac:dyDescent="0.2">
      <c r="A104" s="43"/>
      <c r="B104" s="65"/>
      <c r="C104" s="48"/>
      <c r="D104" s="7"/>
    </row>
    <row r="105" spans="1:5" ht="15" hidden="1" x14ac:dyDescent="0.2">
      <c r="A105" s="43"/>
      <c r="B105" s="66"/>
      <c r="C105" s="48"/>
      <c r="D105" s="7"/>
    </row>
    <row r="106" spans="1:5" ht="6" hidden="1" customHeight="1" x14ac:dyDescent="0.2">
      <c r="A106" s="43"/>
      <c r="B106" s="65"/>
      <c r="C106" s="48"/>
      <c r="D106" s="7"/>
    </row>
    <row r="107" spans="1:5" ht="13.5" hidden="1" customHeight="1" x14ac:dyDescent="0.25">
      <c r="A107" s="71" t="s">
        <v>41</v>
      </c>
      <c r="B107" s="53" t="s">
        <v>40</v>
      </c>
      <c r="C107" s="48"/>
      <c r="D107" s="7"/>
      <c r="E107" s="15"/>
    </row>
    <row r="108" spans="1:5" ht="6" hidden="1" customHeight="1" x14ac:dyDescent="0.2">
      <c r="A108" s="43"/>
      <c r="B108" s="65"/>
      <c r="C108" s="48"/>
      <c r="D108" s="7"/>
    </row>
    <row r="109" spans="1:5" ht="15" hidden="1" x14ac:dyDescent="0.2">
      <c r="A109" s="43"/>
      <c r="B109" s="66"/>
      <c r="C109" s="48"/>
      <c r="D109" s="7"/>
    </row>
    <row r="110" spans="1:5" ht="6" customHeight="1" x14ac:dyDescent="0.2">
      <c r="A110" s="43"/>
      <c r="B110" s="65"/>
      <c r="C110" s="48"/>
      <c r="D110" s="7"/>
    </row>
    <row r="111" spans="1:5" ht="6" hidden="1" customHeight="1" x14ac:dyDescent="0.2">
      <c r="A111" s="43"/>
      <c r="B111" s="65"/>
      <c r="C111" s="48"/>
      <c r="D111" s="7"/>
    </row>
    <row r="112" spans="1:5" ht="6" hidden="1" customHeight="1" x14ac:dyDescent="0.2">
      <c r="A112" s="43"/>
      <c r="B112" s="65"/>
      <c r="C112" s="48"/>
      <c r="D112" s="7"/>
    </row>
    <row r="113" spans="1:5" s="3" customFormat="1" ht="15" hidden="1" x14ac:dyDescent="0.25">
      <c r="A113" s="71" t="s">
        <v>20</v>
      </c>
      <c r="B113" s="53"/>
      <c r="C113" s="7"/>
      <c r="D113" s="7"/>
    </row>
    <row r="114" spans="1:5" ht="15" hidden="1" x14ac:dyDescent="0.2">
      <c r="A114" s="43"/>
      <c r="B114" s="65"/>
      <c r="C114" s="48"/>
      <c r="D114" s="7"/>
    </row>
    <row r="115" spans="1:5" ht="15" hidden="1" x14ac:dyDescent="0.2">
      <c r="A115" s="43"/>
      <c r="B115" s="65"/>
      <c r="C115" s="48"/>
      <c r="D115" s="7"/>
    </row>
    <row r="116" spans="1:5" ht="9.75" hidden="1" customHeight="1" x14ac:dyDescent="0.2">
      <c r="A116" s="43"/>
      <c r="B116" s="65"/>
      <c r="C116" s="7"/>
      <c r="D116" s="7"/>
    </row>
    <row r="117" spans="1:5" s="16" customFormat="1" ht="15" hidden="1" x14ac:dyDescent="0.25">
      <c r="A117" s="71" t="s">
        <v>44</v>
      </c>
      <c r="B117" s="58" t="s">
        <v>45</v>
      </c>
      <c r="C117" s="59">
        <v>0</v>
      </c>
      <c r="D117" s="59"/>
      <c r="E117" s="15"/>
    </row>
    <row r="118" spans="1:5" s="3" customFormat="1" ht="6.75" hidden="1" customHeight="1" x14ac:dyDescent="0.2">
      <c r="A118" s="8"/>
      <c r="B118" s="53"/>
      <c r="C118" s="48"/>
      <c r="D118" s="7"/>
    </row>
    <row r="119" spans="1:5" s="3" customFormat="1" ht="11.25" hidden="1" customHeight="1" x14ac:dyDescent="0.25">
      <c r="A119" s="71" t="s">
        <v>42</v>
      </c>
      <c r="B119" s="53" t="s">
        <v>43</v>
      </c>
      <c r="C119" s="48"/>
      <c r="D119" s="7"/>
    </row>
    <row r="120" spans="1:5" s="3" customFormat="1" ht="8.25" hidden="1" customHeight="1" x14ac:dyDescent="0.2">
      <c r="A120" s="8"/>
      <c r="B120" s="53"/>
      <c r="C120" s="48"/>
      <c r="D120" s="7"/>
    </row>
    <row r="121" spans="1:5" ht="15" hidden="1" x14ac:dyDescent="0.2">
      <c r="A121" s="43"/>
      <c r="B121" s="73"/>
      <c r="C121" s="48"/>
      <c r="D121" s="7"/>
    </row>
    <row r="122" spans="1:5" ht="12.75" hidden="1" customHeight="1" x14ac:dyDescent="0.2">
      <c r="A122" s="43"/>
      <c r="B122" s="65"/>
      <c r="C122" s="48"/>
      <c r="D122" s="7"/>
    </row>
    <row r="123" spans="1:5" s="8" customFormat="1" ht="12" hidden="1" customHeight="1" x14ac:dyDescent="0.2">
      <c r="A123" s="10" t="s">
        <v>26</v>
      </c>
      <c r="B123" s="11" t="s">
        <v>17</v>
      </c>
      <c r="C123" s="52">
        <f>C125+C132</f>
        <v>0</v>
      </c>
      <c r="D123" s="52">
        <f>D125+D132</f>
        <v>0</v>
      </c>
    </row>
    <row r="124" spans="1:5" ht="6" hidden="1" customHeight="1" x14ac:dyDescent="0.2">
      <c r="A124" s="43"/>
      <c r="B124" s="65"/>
      <c r="C124" s="48"/>
      <c r="D124" s="7"/>
    </row>
    <row r="125" spans="1:5" s="15" customFormat="1" ht="15" hidden="1" x14ac:dyDescent="0.2">
      <c r="A125" s="13" t="s">
        <v>27</v>
      </c>
      <c r="B125" s="14" t="s">
        <v>2</v>
      </c>
      <c r="C125" s="57">
        <f>C127</f>
        <v>0</v>
      </c>
      <c r="D125" s="57">
        <f>D127</f>
        <v>0</v>
      </c>
    </row>
    <row r="126" spans="1:5" ht="6" hidden="1" customHeight="1" x14ac:dyDescent="0.2">
      <c r="A126" s="43"/>
      <c r="B126" s="65"/>
      <c r="C126" s="48"/>
      <c r="D126" s="7"/>
    </row>
    <row r="127" spans="1:5" s="20" customFormat="1" ht="15.75" hidden="1" customHeight="1" x14ac:dyDescent="0.2">
      <c r="A127" s="13" t="s">
        <v>62</v>
      </c>
      <c r="B127" s="75" t="s">
        <v>63</v>
      </c>
      <c r="C127" s="76">
        <f>C129</f>
        <v>0</v>
      </c>
      <c r="D127" s="76">
        <f>D129</f>
        <v>0</v>
      </c>
      <c r="E127" s="21"/>
    </row>
    <row r="128" spans="1:5" s="20" customFormat="1" ht="6.75" hidden="1" customHeight="1" x14ac:dyDescent="0.2">
      <c r="A128" s="74"/>
      <c r="B128" s="78"/>
      <c r="C128" s="74"/>
      <c r="D128" s="77"/>
      <c r="E128" s="22"/>
    </row>
    <row r="129" spans="1:12" s="20" customFormat="1" ht="17.25" hidden="1" customHeight="1" x14ac:dyDescent="0.2">
      <c r="A129" s="13" t="s">
        <v>35</v>
      </c>
      <c r="B129" s="53" t="s">
        <v>64</v>
      </c>
      <c r="C129" s="47">
        <v>0</v>
      </c>
      <c r="D129" s="47">
        <v>0</v>
      </c>
      <c r="E129" s="22"/>
    </row>
    <row r="130" spans="1:12" s="20" customFormat="1" ht="82.5" hidden="1" customHeight="1" x14ac:dyDescent="0.2">
      <c r="A130" s="74"/>
      <c r="B130" s="79"/>
      <c r="C130" s="74"/>
      <c r="D130" s="80"/>
      <c r="E130" s="23"/>
    </row>
    <row r="131" spans="1:12" s="20" customFormat="1" ht="12.75" hidden="1" customHeight="1" x14ac:dyDescent="0.2">
      <c r="A131" s="74"/>
      <c r="B131" s="81"/>
      <c r="C131" s="74"/>
      <c r="D131" s="80"/>
      <c r="E131" s="23"/>
    </row>
    <row r="132" spans="1:12" s="24" customFormat="1" ht="15" hidden="1" x14ac:dyDescent="0.2">
      <c r="A132" s="46" t="s">
        <v>32</v>
      </c>
      <c r="B132" s="82" t="s">
        <v>33</v>
      </c>
      <c r="C132" s="83">
        <f>C134</f>
        <v>0</v>
      </c>
      <c r="D132" s="83">
        <f>D134</f>
        <v>0</v>
      </c>
      <c r="F132" s="25"/>
      <c r="G132" s="25"/>
      <c r="H132" s="25"/>
      <c r="I132" s="25"/>
      <c r="J132" s="25"/>
      <c r="K132" s="25"/>
    </row>
    <row r="133" spans="1:12" s="24" customFormat="1" ht="15" hidden="1" x14ac:dyDescent="0.2">
      <c r="A133" s="46"/>
      <c r="B133" s="84"/>
      <c r="C133" s="85"/>
      <c r="D133" s="86"/>
      <c r="E133" s="26"/>
      <c r="F133" s="25"/>
      <c r="G133" s="25"/>
      <c r="H133" s="25"/>
      <c r="I133" s="25"/>
      <c r="J133" s="25"/>
      <c r="K133" s="25"/>
    </row>
    <row r="134" spans="1:12" s="24" customFormat="1" ht="12.75" hidden="1" customHeight="1" x14ac:dyDescent="0.2">
      <c r="A134" s="46" t="s">
        <v>32</v>
      </c>
      <c r="B134" s="87" t="s">
        <v>34</v>
      </c>
      <c r="C134" s="88">
        <v>0</v>
      </c>
      <c r="D134" s="88"/>
      <c r="F134" s="25"/>
      <c r="G134" s="25"/>
      <c r="H134" s="25"/>
      <c r="I134" s="25"/>
      <c r="J134" s="25"/>
      <c r="K134" s="25"/>
    </row>
    <row r="135" spans="1:12" ht="9.75" hidden="1" customHeight="1" x14ac:dyDescent="0.2">
      <c r="A135" s="43"/>
      <c r="B135" s="46"/>
      <c r="C135" s="89"/>
      <c r="D135" s="90"/>
    </row>
    <row r="136" spans="1:12" ht="15" hidden="1" x14ac:dyDescent="0.2">
      <c r="A136" s="43"/>
      <c r="B136" s="91"/>
      <c r="C136" s="89"/>
      <c r="D136" s="90"/>
    </row>
    <row r="137" spans="1:12" ht="15" hidden="1" x14ac:dyDescent="0.2">
      <c r="A137" s="43"/>
      <c r="B137" s="46" t="s">
        <v>31</v>
      </c>
      <c r="C137" s="89"/>
      <c r="D137" s="90"/>
    </row>
    <row r="138" spans="1:12" ht="15" hidden="1" x14ac:dyDescent="0.25">
      <c r="A138" s="92" t="s">
        <v>35</v>
      </c>
      <c r="B138" s="87" t="s">
        <v>36</v>
      </c>
      <c r="C138" s="88">
        <v>0</v>
      </c>
      <c r="D138" s="88"/>
      <c r="E138" s="12"/>
    </row>
    <row r="139" spans="1:12" ht="9" hidden="1" customHeight="1" x14ac:dyDescent="0.25">
      <c r="A139" s="93"/>
      <c r="B139" s="94"/>
      <c r="C139" s="95"/>
      <c r="D139" s="95"/>
      <c r="E139" s="12"/>
    </row>
    <row r="140" spans="1:12" ht="15" hidden="1" x14ac:dyDescent="0.25">
      <c r="A140" s="93"/>
      <c r="B140" s="66"/>
      <c r="C140" s="95"/>
      <c r="D140" s="95"/>
      <c r="E140" s="12"/>
    </row>
    <row r="141" spans="1:12" ht="15" hidden="1" x14ac:dyDescent="0.25">
      <c r="A141" s="93"/>
      <c r="B141" s="94"/>
      <c r="C141" s="95"/>
      <c r="D141" s="95"/>
      <c r="E141" s="12"/>
    </row>
    <row r="142" spans="1:12" s="15" customFormat="1" ht="15" x14ac:dyDescent="0.2">
      <c r="A142" s="13"/>
      <c r="B142" s="14" t="s">
        <v>68</v>
      </c>
      <c r="C142" s="57">
        <f>SUM(C144,C166)</f>
        <v>0</v>
      </c>
      <c r="D142" s="57">
        <f>SUM(D144,D166)</f>
        <v>3199923</v>
      </c>
      <c r="F142" s="30"/>
    </row>
    <row r="143" spans="1:12" s="16" customFormat="1" ht="6" customHeight="1" x14ac:dyDescent="0.2">
      <c r="A143" s="8"/>
      <c r="B143" s="96"/>
      <c r="C143" s="97"/>
      <c r="D143" s="97"/>
    </row>
    <row r="144" spans="1:12" ht="15" x14ac:dyDescent="0.25">
      <c r="A144" s="92" t="s">
        <v>23</v>
      </c>
      <c r="B144" s="87" t="s">
        <v>69</v>
      </c>
      <c r="C144" s="88">
        <f>SUM(C145:C147)</f>
        <v>0</v>
      </c>
      <c r="D144" s="88">
        <f>SUM(D145:D147)</f>
        <v>3199923</v>
      </c>
      <c r="E144" s="29"/>
      <c r="L144" s="2" t="s">
        <v>31</v>
      </c>
    </row>
    <row r="145" spans="1:5" ht="8.25" customHeight="1" x14ac:dyDescent="0.25">
      <c r="A145" s="93"/>
      <c r="B145" s="66"/>
      <c r="C145" s="95"/>
      <c r="D145" s="95"/>
      <c r="E145" s="16"/>
    </row>
    <row r="146" spans="1:5" ht="8.25" customHeight="1" x14ac:dyDescent="0.25">
      <c r="A146" s="93"/>
      <c r="B146" s="66"/>
      <c r="C146" s="95"/>
      <c r="D146" s="95"/>
      <c r="E146" s="16"/>
    </row>
    <row r="147" spans="1:5" ht="55.5" customHeight="1" x14ac:dyDescent="0.25">
      <c r="A147" s="93"/>
      <c r="B147" s="66" t="s">
        <v>71</v>
      </c>
      <c r="C147" s="80">
        <v>0</v>
      </c>
      <c r="D147" s="80">
        <v>3199923</v>
      </c>
      <c r="E147" s="16"/>
    </row>
    <row r="148" spans="1:5" s="31" customFormat="1" ht="15" x14ac:dyDescent="0.25">
      <c r="A148" s="98"/>
      <c r="B148" s="130"/>
      <c r="C148" s="80"/>
      <c r="D148" s="80"/>
    </row>
    <row r="149" spans="1:5" s="31" customFormat="1" ht="15" x14ac:dyDescent="0.25">
      <c r="A149" s="98"/>
      <c r="B149" s="128"/>
      <c r="C149" s="80"/>
      <c r="D149" s="80"/>
    </row>
    <row r="150" spans="1:5" s="31" customFormat="1" ht="15" x14ac:dyDescent="0.25">
      <c r="A150" s="98"/>
      <c r="B150" s="128"/>
      <c r="C150" s="80"/>
      <c r="D150" s="80"/>
    </row>
    <row r="151" spans="1:5" s="31" customFormat="1" ht="15" x14ac:dyDescent="0.25">
      <c r="A151" s="98"/>
      <c r="B151" s="128"/>
      <c r="C151" s="80"/>
      <c r="D151" s="80"/>
    </row>
    <row r="152" spans="1:5" ht="15" x14ac:dyDescent="0.25">
      <c r="A152" s="93"/>
      <c r="B152" s="128"/>
      <c r="C152" s="80"/>
      <c r="D152" s="80"/>
      <c r="E152" s="29"/>
    </row>
    <row r="153" spans="1:5" ht="15" x14ac:dyDescent="0.25">
      <c r="A153" s="93"/>
      <c r="B153" s="128"/>
      <c r="C153" s="80"/>
      <c r="D153" s="80"/>
      <c r="E153" s="29"/>
    </row>
    <row r="154" spans="1:5" s="31" customFormat="1" ht="15" x14ac:dyDescent="0.25">
      <c r="A154" s="98"/>
      <c r="B154" s="73"/>
      <c r="C154" s="80"/>
      <c r="D154" s="80"/>
    </row>
    <row r="155" spans="1:5" s="31" customFormat="1" ht="15" x14ac:dyDescent="0.25">
      <c r="A155" s="98"/>
      <c r="B155" s="73"/>
      <c r="C155" s="129"/>
      <c r="D155" s="129"/>
    </row>
    <row r="156" spans="1:5" s="31" customFormat="1" ht="15" x14ac:dyDescent="0.25">
      <c r="A156" s="98"/>
      <c r="B156" s="73"/>
      <c r="C156" s="129"/>
      <c r="D156" s="129"/>
    </row>
    <row r="157" spans="1:5" s="31" customFormat="1" ht="15" x14ac:dyDescent="0.25">
      <c r="A157" s="98"/>
      <c r="B157" s="73"/>
      <c r="C157" s="129"/>
      <c r="D157" s="129"/>
    </row>
    <row r="158" spans="1:5" s="31" customFormat="1" ht="15" x14ac:dyDescent="0.25">
      <c r="A158" s="98"/>
      <c r="B158" s="73"/>
      <c r="C158" s="129"/>
      <c r="D158" s="129"/>
    </row>
    <row r="159" spans="1:5" s="31" customFormat="1" ht="15" x14ac:dyDescent="0.25">
      <c r="A159" s="98"/>
      <c r="B159" s="73"/>
      <c r="C159" s="129"/>
      <c r="D159" s="129"/>
    </row>
    <row r="160" spans="1:5" s="31" customFormat="1" ht="15" x14ac:dyDescent="0.25">
      <c r="A160" s="98"/>
      <c r="B160" s="73"/>
      <c r="C160" s="129"/>
      <c r="D160" s="129"/>
    </row>
    <row r="161" spans="1:6" s="31" customFormat="1" ht="15" x14ac:dyDescent="0.25">
      <c r="A161" s="98"/>
      <c r="B161" s="73"/>
      <c r="C161" s="80"/>
      <c r="D161" s="80"/>
    </row>
    <row r="162" spans="1:6" s="31" customFormat="1" ht="15" x14ac:dyDescent="0.25">
      <c r="A162" s="98"/>
      <c r="B162" s="73"/>
      <c r="C162" s="80"/>
      <c r="D162" s="80"/>
    </row>
    <row r="163" spans="1:6" s="31" customFormat="1" ht="15" x14ac:dyDescent="0.25">
      <c r="A163" s="98"/>
      <c r="B163" s="73"/>
      <c r="C163" s="80"/>
      <c r="D163" s="80"/>
    </row>
    <row r="164" spans="1:6" s="31" customFormat="1" ht="15" x14ac:dyDescent="0.25">
      <c r="A164" s="98"/>
      <c r="B164" s="73"/>
      <c r="C164" s="80"/>
      <c r="D164" s="80"/>
    </row>
    <row r="165" spans="1:6" s="31" customFormat="1" ht="12" customHeight="1" x14ac:dyDescent="0.25">
      <c r="A165" s="98"/>
      <c r="B165" s="73"/>
      <c r="C165" s="80"/>
      <c r="D165" s="80"/>
    </row>
    <row r="166" spans="1:6" s="107" customFormat="1" ht="15" hidden="1" x14ac:dyDescent="0.25">
      <c r="A166" s="92" t="s">
        <v>48</v>
      </c>
      <c r="B166" s="87" t="s">
        <v>49</v>
      </c>
      <c r="C166" s="88">
        <f>C168+[1]Arkusz1!D199</f>
        <v>0</v>
      </c>
      <c r="D166" s="88">
        <f>D168+[1]Arkusz1!E199</f>
        <v>0</v>
      </c>
      <c r="E166" s="105"/>
      <c r="F166" s="106"/>
    </row>
    <row r="167" spans="1:6" s="107" customFormat="1" ht="12" hidden="1" customHeight="1" x14ac:dyDescent="0.2">
      <c r="A167" s="43"/>
      <c r="B167" s="120"/>
      <c r="C167" s="89"/>
      <c r="D167" s="90"/>
      <c r="E167" s="108"/>
    </row>
    <row r="168" spans="1:6" s="107" customFormat="1" ht="12" hidden="1" customHeight="1" x14ac:dyDescent="0.25">
      <c r="A168" s="93" t="s">
        <v>50</v>
      </c>
      <c r="B168" s="94" t="s">
        <v>51</v>
      </c>
      <c r="C168" s="95"/>
      <c r="D168" s="95"/>
      <c r="E168" s="105"/>
      <c r="F168" s="106"/>
    </row>
    <row r="169" spans="1:6" s="107" customFormat="1" ht="9.75" hidden="1" customHeight="1" x14ac:dyDescent="0.25">
      <c r="A169" s="93"/>
      <c r="B169" s="94"/>
      <c r="C169" s="95"/>
      <c r="D169" s="95"/>
      <c r="E169" s="108"/>
    </row>
    <row r="170" spans="1:6" s="107" customFormat="1" ht="15" hidden="1" x14ac:dyDescent="0.2">
      <c r="A170" s="43"/>
      <c r="B170" s="66"/>
      <c r="C170" s="103"/>
      <c r="D170" s="56"/>
      <c r="E170" s="109"/>
    </row>
    <row r="171" spans="1:6" s="107" customFormat="1" ht="12" hidden="1" customHeight="1" x14ac:dyDescent="0.25">
      <c r="A171" s="93"/>
      <c r="B171" s="94"/>
      <c r="C171" s="95"/>
      <c r="D171" s="95"/>
      <c r="E171" s="108"/>
    </row>
    <row r="172" spans="1:6" s="110" customFormat="1" ht="12" hidden="1" customHeight="1" x14ac:dyDescent="0.2">
      <c r="B172" s="111"/>
      <c r="C172" s="112"/>
      <c r="D172" s="113"/>
      <c r="E172" s="114"/>
    </row>
    <row r="173" spans="1:6" s="110" customFormat="1" ht="12" hidden="1" customHeight="1" x14ac:dyDescent="0.2">
      <c r="B173" s="111"/>
      <c r="C173" s="112"/>
      <c r="D173" s="113"/>
      <c r="E173" s="114"/>
    </row>
    <row r="174" spans="1:6" s="107" customFormat="1" ht="12" hidden="1" customHeight="1" x14ac:dyDescent="0.2">
      <c r="B174" s="115"/>
      <c r="C174" s="116"/>
      <c r="D174" s="117"/>
    </row>
    <row r="175" spans="1:6" s="107" customFormat="1" ht="12" hidden="1" customHeight="1" x14ac:dyDescent="0.2">
      <c r="B175" s="115"/>
      <c r="C175" s="118"/>
      <c r="D175" s="113"/>
      <c r="E175" s="108"/>
    </row>
    <row r="176" spans="1:6" s="107" customFormat="1" ht="12" hidden="1" x14ac:dyDescent="0.2">
      <c r="B176" s="119"/>
      <c r="C176" s="118"/>
      <c r="D176" s="113"/>
      <c r="E176" s="108"/>
    </row>
    <row r="177" spans="1:5" s="32" customFormat="1" ht="15" hidden="1" x14ac:dyDescent="0.2">
      <c r="A177" s="99"/>
      <c r="B177" s="73"/>
      <c r="C177" s="90"/>
      <c r="D177" s="103"/>
      <c r="E177" s="33"/>
    </row>
    <row r="178" spans="1:5" hidden="1" x14ac:dyDescent="0.2"/>
    <row r="179" spans="1:5" s="31" customFormat="1" ht="25.5" hidden="1" customHeight="1" x14ac:dyDescent="0.25">
      <c r="A179" s="98"/>
      <c r="B179" s="104"/>
      <c r="C179" s="95"/>
      <c r="D179" s="95"/>
      <c r="E179" s="43"/>
    </row>
    <row r="180" spans="1:5" s="31" customFormat="1" ht="15" hidden="1" x14ac:dyDescent="0.25">
      <c r="A180" s="98"/>
      <c r="B180" s="73"/>
      <c r="C180" s="95"/>
      <c r="D180" s="95"/>
      <c r="E180" s="43"/>
    </row>
    <row r="181" spans="1:5" s="31" customFormat="1" ht="15" x14ac:dyDescent="0.25">
      <c r="A181" s="98"/>
      <c r="B181" s="73"/>
      <c r="C181" s="95"/>
      <c r="D181" s="95"/>
      <c r="E181" s="43"/>
    </row>
    <row r="182" spans="1:5" ht="15" x14ac:dyDescent="0.2">
      <c r="B182" s="73"/>
    </row>
  </sheetData>
  <sortState ref="B147:D152">
    <sortCondition descending="1" ref="D147:D152"/>
  </sortState>
  <phoneticPr fontId="0" type="noConversion"/>
  <printOptions horizontalCentered="1"/>
  <pageMargins left="0.62992125984251968" right="0.39370078740157483" top="0.35433070866141736" bottom="0.51181102362204722" header="0.35433070866141736" footer="0.27559055118110237"/>
  <pageSetup paperSize="9" scale="8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dochody</vt:lpstr>
      <vt:lpstr>dochody!Obszar_wydruku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Sanocki Aleksander</cp:lastModifiedBy>
  <cp:lastPrinted>2025-04-10T12:51:32Z</cp:lastPrinted>
  <dcterms:created xsi:type="dcterms:W3CDTF">1997-02-26T13:46:56Z</dcterms:created>
  <dcterms:modified xsi:type="dcterms:W3CDTF">2025-04-29T09:04:24Z</dcterms:modified>
</cp:coreProperties>
</file>