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RPS\zmiany w planie\zmiany w planie 2025\p UR\04\proj UR 2025 04 29\proj UR 29 04 2025 Rada\"/>
    </mc:Choice>
  </mc:AlternateContent>
  <bookViews>
    <workbookView xWindow="32760" yWindow="32760" windowWidth="19440" windowHeight="9105"/>
  </bookViews>
  <sheets>
    <sheet name="inwestycje" sheetId="1" r:id="rId1"/>
  </sheets>
  <definedNames>
    <definedName name="_xlnm.Print_Area" localSheetId="0">inwestycje!$A$1:$E$166</definedName>
  </definedNames>
  <calcPr calcId="162913"/>
</workbook>
</file>

<file path=xl/calcChain.xml><?xml version="1.0" encoding="utf-8"?>
<calcChain xmlns="http://schemas.openxmlformats.org/spreadsheetml/2006/main">
  <c r="E62" i="1" l="1"/>
  <c r="E36" i="1" l="1"/>
  <c r="D51" i="1" l="1"/>
  <c r="E53" i="1"/>
  <c r="D134" i="1" l="1"/>
  <c r="D60" i="1"/>
  <c r="C132" i="1" l="1"/>
  <c r="E134" i="1"/>
  <c r="C141" i="1"/>
  <c r="D143" i="1"/>
  <c r="D141" i="1" s="1"/>
  <c r="E141" i="1" l="1"/>
  <c r="E143" i="1"/>
  <c r="D132" i="1"/>
  <c r="E132" i="1" s="1"/>
  <c r="E51" i="1" l="1"/>
  <c r="D18" i="1"/>
  <c r="E18" i="1" s="1"/>
  <c r="C25" i="1"/>
  <c r="D27" i="1"/>
  <c r="E27" i="1" s="1"/>
  <c r="D34" i="1"/>
  <c r="E34" i="1" s="1"/>
  <c r="C41" i="1"/>
  <c r="D43" i="1"/>
  <c r="E43" i="1" s="1"/>
  <c r="C58" i="1"/>
  <c r="E60" i="1"/>
  <c r="C150" i="1"/>
  <c r="D152" i="1"/>
  <c r="D150" i="1" s="1"/>
  <c r="C160" i="1"/>
  <c r="D162" i="1"/>
  <c r="D160" i="1" s="1"/>
  <c r="C16" i="1"/>
  <c r="C14" i="1" l="1"/>
  <c r="E162" i="1"/>
  <c r="E160" i="1"/>
  <c r="E150" i="1"/>
  <c r="D58" i="1"/>
  <c r="E58" i="1" s="1"/>
  <c r="E152" i="1"/>
  <c r="D25" i="1"/>
  <c r="E25" i="1" s="1"/>
  <c r="D16" i="1"/>
  <c r="D41" i="1"/>
  <c r="E41" i="1" s="1"/>
  <c r="E16" i="1" l="1"/>
  <c r="E14" i="1" s="1"/>
  <c r="D14" i="1"/>
</calcChain>
</file>

<file path=xl/sharedStrings.xml><?xml version="1.0" encoding="utf-8"?>
<sst xmlns="http://schemas.openxmlformats.org/spreadsheetml/2006/main" count="55" uniqueCount="55">
  <si>
    <t>DZIELNICA   BIELANY</t>
  </si>
  <si>
    <t>Zmiany</t>
  </si>
  <si>
    <t>V</t>
  </si>
  <si>
    <t>EDUKACJA</t>
  </si>
  <si>
    <t>V/1</t>
  </si>
  <si>
    <t>Oświata i edukacyjna opieka wychowawcza</t>
  </si>
  <si>
    <t>TRANSPORT I KOMUNIKACJA</t>
  </si>
  <si>
    <t>Drogi i mosty</t>
  </si>
  <si>
    <t>I</t>
  </si>
  <si>
    <t>I/2</t>
  </si>
  <si>
    <t>III</t>
  </si>
  <si>
    <t>GOSPODARKA KOMUNALNA I OCHRONA ŚRODOWISKA</t>
  </si>
  <si>
    <t>III/4</t>
  </si>
  <si>
    <t>Pozostałe zadania z zakresu gospodarki komunalnej</t>
  </si>
  <si>
    <t>III/3</t>
  </si>
  <si>
    <t>Tereny zielone</t>
  </si>
  <si>
    <t>VIII</t>
  </si>
  <si>
    <t>REKREACJA, SPORT I TURYSTYKA</t>
  </si>
  <si>
    <t>VIII/1</t>
  </si>
  <si>
    <t>Działalność rekreacyjno-sportowa</t>
  </si>
  <si>
    <t>II</t>
  </si>
  <si>
    <t>ŁAD PRZESTRZENNY I GOSPODARKA NIERUCHOMOŚCIAMI</t>
  </si>
  <si>
    <t>Pozostały zasób komunalny</t>
  </si>
  <si>
    <t>II/5</t>
  </si>
  <si>
    <t>VI</t>
  </si>
  <si>
    <t>OCHRONA ZDROWIA I POMOC SPOŁECZNA</t>
  </si>
  <si>
    <t>Pomoc społeczna</t>
  </si>
  <si>
    <t>VI/3</t>
  </si>
  <si>
    <t>VII</t>
  </si>
  <si>
    <t>KULTURA I OCHRONA DZIEDZICTWA KULTUROWEGO</t>
  </si>
  <si>
    <t>X</t>
  </si>
  <si>
    <t>X/2</t>
  </si>
  <si>
    <t>Funkcjonowanie Urzędu Miasta</t>
  </si>
  <si>
    <t>ZARZĄDZANIE STRUKTURAMI SAMORZĄDOWYMI</t>
  </si>
  <si>
    <t>II/3</t>
  </si>
  <si>
    <t>Mieszkaniowy zasób komunalny oraz pozostałe zadania związane z zapewnieniem lokali mieszkalnych</t>
  </si>
  <si>
    <t>VII/3</t>
  </si>
  <si>
    <t>Działalność kulturalna</t>
  </si>
  <si>
    <t>Zmiany wydatków majątkowych w układzie zadań na rok 2025</t>
  </si>
  <si>
    <t>Plan 2025
przed zmianami</t>
  </si>
  <si>
    <t>Plan 2025
po         zmianach</t>
  </si>
  <si>
    <t>UZASADNIENIE DO UCHWAŁY Nr ………/2025</t>
  </si>
  <si>
    <t>RADY DZIELNICY BIELANY MIASTA STOŁECZNEGO WARSZAWY</t>
  </si>
  <si>
    <t>z dnia …………………. 2025 r.</t>
  </si>
  <si>
    <t>w sprawie wniosku o zmiany w załączniku dzielnicowym  Nr III do budżetu</t>
  </si>
  <si>
    <t xml:space="preserve"> miasta stołecznego Warszawy na 2025 rok</t>
  </si>
  <si>
    <t>Dysponent:   Wydział Ochrony Środowiska</t>
  </si>
  <si>
    <t>Klasyfikacja:   rozdział  90095/6050</t>
  </si>
  <si>
    <t xml:space="preserve">Mini siłownia przy ul. Papirusów 1 </t>
  </si>
  <si>
    <t>Projekt z dnia 29.04.2025 r.</t>
  </si>
  <si>
    <t>C/BIE/V/P1/141</t>
  </si>
  <si>
    <t>Modernizacja budynku Szkoły Podstawowej nr 53 przy ul. Rudzkiej 6</t>
  </si>
  <si>
    <t>Dysponent:   Wydział Infrastruktury</t>
  </si>
  <si>
    <t>Klasyfikacja:   rozdział  80101/6050</t>
  </si>
  <si>
    <t xml:space="preserve">Proponuje się zwiększenie planu wydatków o łączną kwotę 3.949.263,- w tym 3.199.923,- na 2025 r. oraz 749.340,- na 2026 r. z przeznaczeniem na prace związane z termomodernizacją oraz roboty towarzyszące w związku z realizacją zadania zgłoszonego do KPO w ramach wniosku o dofinansowanie dla projektu pn. „Poprawa efektywności energetycznej placówek oświatowych w m.st. Warszawie – zakres 1” i wymogiem zabezpieczenia środków finansowych na roboty budowlane dotyczące przygotowania inwestycji w zakresie termomodernizacji obiektów oświatowych.
Źródło finansowania: rezerwa Biura Funduszy Europejskich i Polityki Rozwoju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</si>
</sst>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0"/>
      <name val="Arial"/>
      <charset val="238"/>
    </font>
    <font>
      <sz val="9"/>
      <color indexed="10"/>
      <name val="Arial"/>
      <family val="2"/>
      <charset val="238"/>
    </font>
    <font>
      <b/>
      <sz val="9"/>
      <name val="Arial"/>
      <family val="2"/>
      <charset val="238"/>
    </font>
    <font>
      <i/>
      <u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color indexed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color indexed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u/>
      <sz val="8"/>
      <name val="Calibri"/>
      <family val="2"/>
      <charset val="238"/>
      <scheme val="minor"/>
    </font>
    <font>
      <b/>
      <sz val="16"/>
      <color indexed="8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i/>
      <u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i/>
      <u/>
      <sz val="11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5" fillId="0" borderId="0"/>
    <xf numFmtId="0" fontId="5" fillId="0" borderId="0"/>
    <xf numFmtId="0" fontId="5" fillId="0" borderId="0"/>
  </cellStyleXfs>
  <cellXfs count="90">
    <xf numFmtId="0" fontId="0" fillId="0" borderId="0" xfId="0"/>
    <xf numFmtId="0" fontId="1" fillId="0" borderId="0" xfId="0" applyFont="1" applyFill="1" applyAlignment="1">
      <alignment vertical="center"/>
    </xf>
    <xf numFmtId="3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Alignment="1">
      <alignment horizontal="right" vertical="center" wrapText="1"/>
    </xf>
    <xf numFmtId="0" fontId="6" fillId="0" borderId="0" xfId="0" applyFont="1"/>
    <xf numFmtId="0" fontId="6" fillId="0" borderId="0" xfId="0" applyFont="1" applyAlignment="1">
      <alignment vertical="center"/>
    </xf>
    <xf numFmtId="3" fontId="7" fillId="0" borderId="0" xfId="0" applyNumberFormat="1" applyFont="1" applyFill="1" applyAlignment="1">
      <alignment horizontal="center" vertical="center" wrapText="1"/>
    </xf>
    <xf numFmtId="3" fontId="7" fillId="2" borderId="0" xfId="0" applyNumberFormat="1" applyFont="1" applyFill="1" applyAlignment="1">
      <alignment horizontal="right" vertical="center" wrapText="1"/>
    </xf>
    <xf numFmtId="3" fontId="6" fillId="0" borderId="0" xfId="0" applyNumberFormat="1" applyFont="1"/>
    <xf numFmtId="0" fontId="8" fillId="0" borderId="0" xfId="0" applyFont="1" applyFill="1" applyAlignment="1">
      <alignment vertical="center"/>
    </xf>
    <xf numFmtId="3" fontId="9" fillId="0" borderId="0" xfId="0" applyNumberFormat="1" applyFont="1" applyFill="1" applyAlignment="1">
      <alignment vertical="center"/>
    </xf>
    <xf numFmtId="3" fontId="9" fillId="0" borderId="0" xfId="0" applyNumberFormat="1" applyFont="1" applyFill="1" applyAlignment="1">
      <alignment horizontal="right" vertical="center" wrapText="1"/>
    </xf>
    <xf numFmtId="3" fontId="7" fillId="3" borderId="0" xfId="0" applyNumberFormat="1" applyFont="1" applyFill="1" applyAlignment="1">
      <alignment vertical="center"/>
    </xf>
    <xf numFmtId="0" fontId="7" fillId="4" borderId="0" xfId="0" applyFont="1" applyFill="1" applyAlignment="1">
      <alignment vertical="center"/>
    </xf>
    <xf numFmtId="3" fontId="9" fillId="4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3" fontId="7" fillId="3" borderId="0" xfId="0" applyNumberFormat="1" applyFont="1" applyFill="1" applyAlignment="1">
      <alignment horizontal="right" vertical="center"/>
    </xf>
    <xf numFmtId="3" fontId="9" fillId="4" borderId="0" xfId="0" applyNumberFormat="1" applyFont="1" applyFill="1" applyAlignment="1">
      <alignment horizontal="right" vertical="center"/>
    </xf>
    <xf numFmtId="0" fontId="10" fillId="0" borderId="0" xfId="0" applyFont="1" applyFill="1" applyAlignment="1">
      <alignment vertical="center"/>
    </xf>
    <xf numFmtId="3" fontId="11" fillId="0" borderId="0" xfId="0" applyNumberFormat="1" applyFont="1" applyFill="1" applyAlignment="1">
      <alignment vertical="center"/>
    </xf>
    <xf numFmtId="3" fontId="11" fillId="0" borderId="0" xfId="0" applyNumberFormat="1" applyFont="1" applyFill="1" applyAlignment="1">
      <alignment horizontal="right" vertical="center" wrapText="1"/>
    </xf>
    <xf numFmtId="0" fontId="7" fillId="4" borderId="0" xfId="0" quotePrefix="1" applyFont="1" applyFill="1" applyAlignment="1">
      <alignment vertical="center"/>
    </xf>
    <xf numFmtId="3" fontId="9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3" fontId="9" fillId="0" borderId="0" xfId="0" applyNumberFormat="1" applyFont="1" applyAlignment="1">
      <alignment horizontal="center" vertical="center"/>
    </xf>
    <xf numFmtId="3" fontId="9" fillId="0" borderId="0" xfId="0" applyNumberFormat="1" applyFont="1" applyAlignment="1">
      <alignment horizontal="right" vertical="center" wrapText="1"/>
    </xf>
    <xf numFmtId="3" fontId="7" fillId="3" borderId="0" xfId="3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6" fillId="0" borderId="0" xfId="0" applyFont="1" applyFill="1"/>
    <xf numFmtId="0" fontId="7" fillId="0" borderId="0" xfId="0" quotePrefix="1" applyFont="1" applyFill="1" applyAlignment="1">
      <alignment vertical="center"/>
    </xf>
    <xf numFmtId="0" fontId="13" fillId="0" borderId="0" xfId="0" applyFont="1" applyFill="1" applyAlignment="1">
      <alignment vertical="center"/>
    </xf>
    <xf numFmtId="4" fontId="7" fillId="0" borderId="0" xfId="0" applyNumberFormat="1" applyFont="1" applyFill="1" applyAlignment="1">
      <alignment vertical="center"/>
    </xf>
    <xf numFmtId="4" fontId="7" fillId="0" borderId="0" xfId="0" applyNumberFormat="1" applyFont="1" applyFill="1" applyAlignment="1">
      <alignment horizontal="right" vertical="center" wrapText="1"/>
    </xf>
    <xf numFmtId="4" fontId="6" fillId="0" borderId="0" xfId="0" applyNumberFormat="1" applyFont="1" applyFill="1" applyAlignment="1">
      <alignment vertical="center"/>
    </xf>
    <xf numFmtId="3" fontId="7" fillId="0" borderId="0" xfId="0" applyNumberFormat="1" applyFont="1" applyFill="1" applyAlignment="1">
      <alignment vertical="center"/>
    </xf>
    <xf numFmtId="3" fontId="7" fillId="0" borderId="0" xfId="0" applyNumberFormat="1" applyFont="1" applyFill="1" applyAlignment="1">
      <alignment horizontal="right" vertical="center" wrapText="1"/>
    </xf>
    <xf numFmtId="0" fontId="0" fillId="5" borderId="0" xfId="0" applyFill="1"/>
    <xf numFmtId="0" fontId="12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Continuous" vertical="center" wrapText="1"/>
    </xf>
    <xf numFmtId="0" fontId="12" fillId="2" borderId="0" xfId="0" applyFont="1" applyFill="1" applyAlignment="1">
      <alignment horizontal="centerContinuous" vertical="center"/>
    </xf>
    <xf numFmtId="0" fontId="7" fillId="3" borderId="0" xfId="2" applyFont="1" applyFill="1" applyAlignment="1">
      <alignment vertical="center" wrapText="1"/>
    </xf>
    <xf numFmtId="0" fontId="15" fillId="0" borderId="0" xfId="0" applyFont="1" applyFill="1" applyAlignment="1">
      <alignment vertical="center" wrapText="1"/>
    </xf>
    <xf numFmtId="0" fontId="16" fillId="0" borderId="0" xfId="0" applyFont="1" applyFill="1" applyAlignment="1">
      <alignment vertical="center" wrapText="1"/>
    </xf>
    <xf numFmtId="0" fontId="15" fillId="0" borderId="0" xfId="0" applyFont="1" applyFill="1" applyAlignment="1">
      <alignment vertical="top" wrapText="1"/>
    </xf>
    <xf numFmtId="0" fontId="7" fillId="0" borderId="0" xfId="0" quotePrefix="1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9" fillId="0" borderId="0" xfId="0" quotePrefix="1" applyFont="1" applyFill="1" applyAlignment="1">
      <alignment vertical="center" wrapText="1"/>
    </xf>
    <xf numFmtId="0" fontId="14" fillId="0" borderId="0" xfId="0" applyFont="1" applyFill="1" applyAlignment="1">
      <alignment vertical="top" wrapText="1" readingOrder="1"/>
    </xf>
    <xf numFmtId="0" fontId="7" fillId="3" borderId="0" xfId="2" quotePrefix="1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7" fillId="0" borderId="0" xfId="0" quotePrefix="1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7" fillId="4" borderId="0" xfId="0" quotePrefix="1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8" fillId="0" borderId="0" xfId="0" applyFont="1" applyFill="1" applyAlignment="1">
      <alignment vertical="center"/>
    </xf>
    <xf numFmtId="3" fontId="19" fillId="0" borderId="0" xfId="0" applyNumberFormat="1" applyFont="1" applyFill="1" applyAlignment="1">
      <alignment vertical="center"/>
    </xf>
    <xf numFmtId="3" fontId="19" fillId="0" borderId="0" xfId="0" applyNumberFormat="1" applyFont="1" applyFill="1" applyAlignment="1">
      <alignment horizontal="right" vertical="center" wrapText="1"/>
    </xf>
    <xf numFmtId="0" fontId="9" fillId="0" borderId="0" xfId="0" quotePrefix="1" applyFont="1" applyAlignment="1">
      <alignment vertical="center"/>
    </xf>
    <xf numFmtId="0" fontId="7" fillId="0" borderId="0" xfId="0" quotePrefix="1" applyFont="1" applyAlignment="1">
      <alignment vertical="center" wrapText="1"/>
    </xf>
    <xf numFmtId="3" fontId="9" fillId="0" borderId="0" xfId="0" applyNumberFormat="1" applyFont="1" applyAlignment="1">
      <alignment vertical="center"/>
    </xf>
    <xf numFmtId="3" fontId="9" fillId="0" borderId="0" xfId="0" applyNumberFormat="1" applyFont="1" applyAlignment="1">
      <alignment horizontal="right" vertical="center"/>
    </xf>
    <xf numFmtId="0" fontId="15" fillId="0" borderId="0" xfId="0" applyFont="1" applyAlignment="1">
      <alignment vertical="top" wrapText="1"/>
    </xf>
    <xf numFmtId="0" fontId="13" fillId="0" borderId="0" xfId="0" applyFont="1" applyAlignment="1">
      <alignment horizontal="center" vertical="center"/>
    </xf>
    <xf numFmtId="3" fontId="7" fillId="0" borderId="0" xfId="0" applyNumberFormat="1" applyFont="1" applyAlignment="1">
      <alignment vertical="center"/>
    </xf>
    <xf numFmtId="3" fontId="7" fillId="0" borderId="0" xfId="0" applyNumberFormat="1" applyFont="1" applyAlignment="1">
      <alignment horizontal="right" vertical="center" wrapText="1"/>
    </xf>
    <xf numFmtId="0" fontId="15" fillId="0" borderId="0" xfId="0" applyFont="1" applyAlignment="1">
      <alignment vertical="center" wrapText="1"/>
    </xf>
    <xf numFmtId="0" fontId="7" fillId="0" borderId="0" xfId="0" quotePrefix="1" applyFont="1" applyAlignment="1">
      <alignment horizontal="center" vertical="center"/>
    </xf>
    <xf numFmtId="3" fontId="20" fillId="0" borderId="0" xfId="0" applyNumberFormat="1" applyFont="1" applyFill="1" applyAlignment="1">
      <alignment horizontal="right" vertical="center"/>
    </xf>
    <xf numFmtId="0" fontId="21" fillId="0" borderId="0" xfId="0" applyFont="1" applyFill="1" applyBorder="1" applyAlignment="1">
      <alignment vertical="center"/>
    </xf>
    <xf numFmtId="3" fontId="22" fillId="0" borderId="0" xfId="0" applyNumberFormat="1" applyFont="1" applyFill="1" applyAlignment="1">
      <alignment horizontal="left" vertical="center"/>
    </xf>
    <xf numFmtId="0" fontId="23" fillId="0" borderId="0" xfId="0" applyFont="1" applyFill="1" applyAlignment="1">
      <alignment horizontal="centerContinuous" vertical="center"/>
    </xf>
    <xf numFmtId="0" fontId="23" fillId="0" borderId="0" xfId="0" applyFont="1" applyFill="1" applyAlignment="1">
      <alignment horizontal="centerContinuous"/>
    </xf>
    <xf numFmtId="0" fontId="24" fillId="0" borderId="0" xfId="0" applyFont="1" applyFill="1" applyBorder="1" applyAlignment="1">
      <alignment horizontal="centerContinuous" vertical="center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left" vertical="center" wrapText="1"/>
    </xf>
  </cellXfs>
  <cellStyles count="4">
    <cellStyle name="Normalny" xfId="0" builtinId="0"/>
    <cellStyle name="Normalny 2" xfId="1"/>
    <cellStyle name="Normalny_Opisówki na 2009 rok - do limitu" xfId="2"/>
    <cellStyle name="Normalny_wzor uzasadnienia zadaniowy 2010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6"/>
  <sheetViews>
    <sheetView tabSelected="1" view="pageBreakPreview" zoomScale="90" zoomScaleNormal="130" zoomScaleSheetLayoutView="90" workbookViewId="0">
      <selection activeCell="C192" sqref="C192"/>
    </sheetView>
  </sheetViews>
  <sheetFormatPr defaultRowHeight="12.75" x14ac:dyDescent="0.2"/>
  <cols>
    <col min="1" max="1" width="14" style="5" bestFit="1" customWidth="1"/>
    <col min="2" max="2" width="87" style="5" customWidth="1"/>
    <col min="3" max="3" width="15.42578125" style="5" customWidth="1"/>
    <col min="4" max="4" width="10.140625" style="5" bestFit="1" customWidth="1"/>
    <col min="5" max="5" width="13.42578125" style="5" customWidth="1"/>
    <col min="6" max="6" width="9.140625" style="4"/>
    <col min="7" max="7" width="10.140625" style="4" bestFit="1" customWidth="1"/>
    <col min="8" max="16384" width="9.140625" style="4"/>
  </cols>
  <sheetData>
    <row r="1" spans="1:7" s="83" customFormat="1" ht="18.75" customHeight="1" x14ac:dyDescent="0.2">
      <c r="A1" s="82"/>
      <c r="D1" s="84" t="s">
        <v>49</v>
      </c>
    </row>
    <row r="2" spans="1:7" s="83" customFormat="1" ht="18.75" customHeight="1" x14ac:dyDescent="0.2">
      <c r="A2" s="82"/>
      <c r="C2" s="82"/>
    </row>
    <row r="3" spans="1:7" s="83" customFormat="1" ht="18.75" customHeight="1" x14ac:dyDescent="0.2">
      <c r="B3" s="85" t="s">
        <v>41</v>
      </c>
      <c r="C3" s="85"/>
      <c r="D3" s="85"/>
      <c r="E3" s="85"/>
    </row>
    <row r="4" spans="1:7" s="83" customFormat="1" ht="18.75" customHeight="1" x14ac:dyDescent="0.3">
      <c r="B4" s="86" t="s">
        <v>42</v>
      </c>
      <c r="C4" s="86"/>
      <c r="D4" s="86"/>
      <c r="E4" s="86"/>
    </row>
    <row r="5" spans="1:7" s="83" customFormat="1" ht="18.75" customHeight="1" x14ac:dyDescent="0.2">
      <c r="B5" s="85" t="s">
        <v>43</v>
      </c>
      <c r="C5" s="85"/>
      <c r="D5" s="85"/>
      <c r="E5" s="85"/>
    </row>
    <row r="6" spans="1:7" s="83" customFormat="1" ht="18.75" customHeight="1" x14ac:dyDescent="0.2">
      <c r="B6" s="87"/>
      <c r="C6" s="87"/>
      <c r="D6" s="87"/>
      <c r="E6" s="87"/>
    </row>
    <row r="7" spans="1:7" s="83" customFormat="1" ht="18.75" customHeight="1" x14ac:dyDescent="0.2">
      <c r="B7" s="85" t="s">
        <v>44</v>
      </c>
      <c r="C7" s="85"/>
      <c r="D7" s="85"/>
      <c r="E7" s="85"/>
    </row>
    <row r="8" spans="1:7" s="83" customFormat="1" ht="18.75" customHeight="1" x14ac:dyDescent="0.2">
      <c r="B8" s="85" t="s">
        <v>45</v>
      </c>
      <c r="C8" s="85"/>
      <c r="D8" s="85"/>
      <c r="E8" s="85"/>
    </row>
    <row r="9" spans="1:7" s="83" customFormat="1" ht="18.75" customHeight="1" x14ac:dyDescent="0.2">
      <c r="B9" s="85"/>
      <c r="C9" s="85"/>
      <c r="D9" s="85"/>
      <c r="E9" s="85"/>
    </row>
    <row r="10" spans="1:7" ht="25.5" customHeight="1" x14ac:dyDescent="0.2">
      <c r="A10" s="47" t="s">
        <v>38</v>
      </c>
      <c r="B10" s="47"/>
      <c r="C10" s="47"/>
      <c r="D10" s="47"/>
      <c r="E10" s="47"/>
    </row>
    <row r="11" spans="1:7" ht="15" customHeight="1" x14ac:dyDescent="0.2"/>
    <row r="12" spans="1:7" ht="38.25" x14ac:dyDescent="0.2">
      <c r="B12" s="15"/>
      <c r="C12" s="6" t="s">
        <v>39</v>
      </c>
      <c r="D12" s="6" t="s">
        <v>1</v>
      </c>
      <c r="E12" s="6" t="s">
        <v>40</v>
      </c>
    </row>
    <row r="13" spans="1:7" x14ac:dyDescent="0.2">
      <c r="B13" s="46"/>
      <c r="C13" s="6"/>
      <c r="D13" s="6"/>
      <c r="E13" s="6"/>
    </row>
    <row r="14" spans="1:7" ht="25.15" customHeight="1" x14ac:dyDescent="0.2">
      <c r="A14" s="48" t="s">
        <v>0</v>
      </c>
      <c r="B14" s="48"/>
      <c r="C14" s="7">
        <f>C16+C25+C41+C58+C132+C141+C150+C160</f>
        <v>56002488</v>
      </c>
      <c r="D14" s="7">
        <f>D16+D25+D41+D58+D132+D141+D150+D160</f>
        <v>3199923</v>
      </c>
      <c r="E14" s="7">
        <f>E16+E25+E41+E58+E132+E141+E150+E160</f>
        <v>59202411</v>
      </c>
      <c r="G14" s="8"/>
    </row>
    <row r="15" spans="1:7" ht="10.5" customHeight="1" x14ac:dyDescent="0.2">
      <c r="A15" s="9"/>
      <c r="B15" s="55"/>
      <c r="C15" s="10"/>
      <c r="D15" s="11"/>
      <c r="E15" s="10"/>
    </row>
    <row r="16" spans="1:7" ht="18.75" hidden="1" customHeight="1" x14ac:dyDescent="0.2">
      <c r="A16" s="28" t="s">
        <v>8</v>
      </c>
      <c r="B16" s="49" t="s">
        <v>6</v>
      </c>
      <c r="C16" s="12">
        <f>C18</f>
        <v>2909327</v>
      </c>
      <c r="D16" s="12">
        <f>D18</f>
        <v>0</v>
      </c>
      <c r="E16" s="12">
        <f>C16+D16</f>
        <v>2909327</v>
      </c>
    </row>
    <row r="17" spans="1:6" ht="12.75" hidden="1" customHeight="1" x14ac:dyDescent="0.2">
      <c r="A17" s="9"/>
      <c r="B17" s="55"/>
      <c r="C17" s="10"/>
      <c r="D17" s="11"/>
    </row>
    <row r="18" spans="1:6" ht="17.25" hidden="1" customHeight="1" x14ac:dyDescent="0.2">
      <c r="A18" s="30" t="s">
        <v>9</v>
      </c>
      <c r="B18" s="13" t="s">
        <v>7</v>
      </c>
      <c r="C18" s="14">
        <v>2909327</v>
      </c>
      <c r="D18" s="14">
        <f>SUM(D20:D24)</f>
        <v>0</v>
      </c>
      <c r="E18" s="14">
        <f>C18+D18</f>
        <v>2909327</v>
      </c>
    </row>
    <row r="19" spans="1:6" ht="15.75" hidden="1" x14ac:dyDescent="0.2">
      <c r="A19" s="9"/>
      <c r="B19" s="41"/>
      <c r="C19" s="10"/>
      <c r="D19" s="11"/>
    </row>
    <row r="20" spans="1:6" customFormat="1" ht="23.25" hidden="1" customHeight="1" x14ac:dyDescent="0.2">
      <c r="A20" s="33"/>
      <c r="B20" s="53"/>
      <c r="C20" s="38"/>
      <c r="D20" s="39"/>
      <c r="E20" s="38"/>
      <c r="F20" s="40"/>
    </row>
    <row r="21" spans="1:6" customFormat="1" ht="128.25" hidden="1" customHeight="1" x14ac:dyDescent="0.2">
      <c r="A21" s="34"/>
      <c r="B21" s="52"/>
      <c r="C21" s="38"/>
      <c r="D21" s="39"/>
      <c r="E21" s="38"/>
    </row>
    <row r="22" spans="1:6" customFormat="1" ht="12" hidden="1" customHeight="1" x14ac:dyDescent="0.2">
      <c r="A22" s="9"/>
      <c r="B22" s="51"/>
      <c r="C22" s="10"/>
      <c r="D22" s="11"/>
      <c r="E22" s="10"/>
    </row>
    <row r="23" spans="1:6" customFormat="1" ht="12" hidden="1" customHeight="1" x14ac:dyDescent="0.2">
      <c r="A23" s="9"/>
      <c r="B23" s="51"/>
      <c r="C23" s="10"/>
      <c r="D23" s="11"/>
      <c r="E23" s="10"/>
    </row>
    <row r="24" spans="1:6" ht="12.75" hidden="1" customHeight="1" x14ac:dyDescent="0.2">
      <c r="A24" s="9"/>
      <c r="B24" s="44"/>
      <c r="C24" s="10"/>
      <c r="D24" s="11"/>
    </row>
    <row r="25" spans="1:6" ht="18.75" hidden="1" customHeight="1" x14ac:dyDescent="0.2">
      <c r="A25" s="28" t="s">
        <v>20</v>
      </c>
      <c r="B25" s="49" t="s">
        <v>21</v>
      </c>
      <c r="C25" s="12">
        <f>C27+C34</f>
        <v>12203739</v>
      </c>
      <c r="D25" s="16">
        <f>D34+D27</f>
        <v>0</v>
      </c>
      <c r="E25" s="12">
        <f>C25+D25</f>
        <v>12203739</v>
      </c>
    </row>
    <row r="26" spans="1:6" ht="15.75" hidden="1" x14ac:dyDescent="0.2">
      <c r="A26" s="9"/>
      <c r="B26" s="55"/>
      <c r="C26" s="10"/>
      <c r="D26" s="11"/>
    </row>
    <row r="27" spans="1:6" ht="17.25" hidden="1" customHeight="1" x14ac:dyDescent="0.2">
      <c r="A27" s="30" t="s">
        <v>34</v>
      </c>
      <c r="B27" s="21" t="s">
        <v>35</v>
      </c>
      <c r="C27" s="14">
        <v>1800000</v>
      </c>
      <c r="D27" s="17">
        <f>SUM(D29:D33)</f>
        <v>0</v>
      </c>
      <c r="E27" s="14">
        <f>C27+D27</f>
        <v>1800000</v>
      </c>
    </row>
    <row r="28" spans="1:6" ht="15.75" hidden="1" x14ac:dyDescent="0.2">
      <c r="A28" s="9"/>
      <c r="B28" s="44"/>
      <c r="C28" s="10"/>
      <c r="D28" s="11"/>
    </row>
    <row r="29" spans="1:6" customFormat="1" hidden="1" x14ac:dyDescent="0.2">
      <c r="A29" s="33"/>
      <c r="B29" s="53"/>
      <c r="C29" s="38"/>
      <c r="D29" s="39"/>
      <c r="E29" s="38"/>
      <c r="F29" s="40"/>
    </row>
    <row r="30" spans="1:6" customFormat="1" ht="44.25" hidden="1" customHeight="1" x14ac:dyDescent="0.2">
      <c r="A30" s="34"/>
      <c r="B30" s="50"/>
      <c r="C30" s="38"/>
      <c r="D30" s="39"/>
      <c r="E30" s="38"/>
    </row>
    <row r="31" spans="1:6" customFormat="1" ht="11.25" hidden="1" customHeight="1" x14ac:dyDescent="0.2">
      <c r="A31" s="34"/>
      <c r="B31" s="51"/>
      <c r="C31" s="38"/>
      <c r="D31" s="39"/>
      <c r="E31" s="38"/>
    </row>
    <row r="32" spans="1:6" customFormat="1" ht="11.25" hidden="1" customHeight="1" x14ac:dyDescent="0.2">
      <c r="A32" s="34"/>
      <c r="B32" s="51"/>
      <c r="C32" s="38"/>
      <c r="D32" s="39"/>
      <c r="E32" s="38"/>
    </row>
    <row r="33" spans="1:6" hidden="1" x14ac:dyDescent="0.2">
      <c r="A33" s="18"/>
      <c r="B33" s="42"/>
      <c r="C33" s="19"/>
      <c r="D33" s="20"/>
      <c r="E33" s="19"/>
    </row>
    <row r="34" spans="1:6" ht="17.25" hidden="1" customHeight="1" x14ac:dyDescent="0.2">
      <c r="A34" s="30" t="s">
        <v>23</v>
      </c>
      <c r="B34" s="21" t="s">
        <v>22</v>
      </c>
      <c r="C34" s="14">
        <v>10403739</v>
      </c>
      <c r="D34" s="17">
        <f>SUM(D36:D40)</f>
        <v>0</v>
      </c>
      <c r="E34" s="14">
        <f>C34+D34</f>
        <v>10403739</v>
      </c>
    </row>
    <row r="35" spans="1:6" ht="15.75" hidden="1" x14ac:dyDescent="0.2">
      <c r="A35" s="9"/>
      <c r="B35" s="44"/>
      <c r="C35" s="10"/>
      <c r="D35" s="11"/>
    </row>
    <row r="36" spans="1:6" customFormat="1" ht="20.25" hidden="1" customHeight="1" x14ac:dyDescent="0.2">
      <c r="A36" s="33"/>
      <c r="B36" s="53"/>
      <c r="C36" s="10">
        <v>0</v>
      </c>
      <c r="D36" s="11"/>
      <c r="E36" s="10">
        <f>C36+D36</f>
        <v>0</v>
      </c>
      <c r="F36" s="40"/>
    </row>
    <row r="37" spans="1:6" customFormat="1" ht="64.5" hidden="1" customHeight="1" x14ac:dyDescent="0.2">
      <c r="A37" s="34"/>
      <c r="B37" s="52"/>
      <c r="C37" s="38"/>
      <c r="D37" s="39"/>
      <c r="E37" s="38"/>
    </row>
    <row r="38" spans="1:6" customFormat="1" ht="11.25" hidden="1" customHeight="1" x14ac:dyDescent="0.2">
      <c r="A38" s="34"/>
      <c r="B38" s="51"/>
      <c r="C38" s="38"/>
      <c r="D38" s="39"/>
      <c r="E38" s="38"/>
    </row>
    <row r="39" spans="1:6" customFormat="1" ht="11.25" hidden="1" customHeight="1" x14ac:dyDescent="0.2">
      <c r="A39" s="34"/>
      <c r="B39" s="51"/>
      <c r="C39" s="38"/>
      <c r="D39" s="39"/>
      <c r="E39" s="38"/>
    </row>
    <row r="40" spans="1:6" customFormat="1" ht="11.25" hidden="1" customHeight="1" x14ac:dyDescent="0.2">
      <c r="A40" s="34"/>
      <c r="B40" s="51"/>
      <c r="C40" s="38"/>
      <c r="D40" s="39"/>
      <c r="E40" s="38"/>
    </row>
    <row r="41" spans="1:6" ht="12.75" hidden="1" customHeight="1" x14ac:dyDescent="0.2">
      <c r="A41" s="28" t="s">
        <v>10</v>
      </c>
      <c r="B41" s="49" t="s">
        <v>11</v>
      </c>
      <c r="C41" s="12">
        <f>C43+C51</f>
        <v>12650545</v>
      </c>
      <c r="D41" s="16">
        <f>D51+D43</f>
        <v>0</v>
      </c>
      <c r="E41" s="12">
        <f>C41+D41</f>
        <v>12650545</v>
      </c>
    </row>
    <row r="42" spans="1:6" ht="10.5" hidden="1" customHeight="1" x14ac:dyDescent="0.2">
      <c r="A42" s="29"/>
      <c r="B42" s="55"/>
      <c r="C42" s="10"/>
      <c r="D42" s="11"/>
      <c r="E42" s="10"/>
    </row>
    <row r="43" spans="1:6" ht="15.75" hidden="1" customHeight="1" x14ac:dyDescent="0.2">
      <c r="A43" s="64" t="s">
        <v>14</v>
      </c>
      <c r="B43" s="21" t="s">
        <v>15</v>
      </c>
      <c r="C43" s="14">
        <v>1671260</v>
      </c>
      <c r="D43" s="17">
        <f>SUM(D45:D49)</f>
        <v>0</v>
      </c>
      <c r="E43" s="14">
        <f>C43+D43</f>
        <v>1671260</v>
      </c>
    </row>
    <row r="44" spans="1:6" hidden="1" x14ac:dyDescent="0.2">
      <c r="A44" s="61"/>
      <c r="B44" s="56"/>
      <c r="C44" s="10"/>
      <c r="D44" s="22"/>
      <c r="E44" s="10"/>
    </row>
    <row r="45" spans="1:6" ht="22.5" hidden="1" customHeight="1" x14ac:dyDescent="0.2">
      <c r="A45" s="65"/>
      <c r="B45" s="57"/>
      <c r="C45" s="10"/>
      <c r="D45" s="11"/>
      <c r="E45" s="10"/>
    </row>
    <row r="46" spans="1:6" ht="66" hidden="1" customHeight="1" x14ac:dyDescent="0.2">
      <c r="A46" s="66"/>
      <c r="B46" s="58"/>
      <c r="C46" s="10"/>
      <c r="D46" s="11"/>
      <c r="E46" s="10"/>
    </row>
    <row r="47" spans="1:6" ht="15.75" hidden="1" x14ac:dyDescent="0.2">
      <c r="A47" s="66"/>
      <c r="B47" s="55"/>
      <c r="C47" s="10"/>
      <c r="D47" s="11"/>
      <c r="E47" s="10"/>
    </row>
    <row r="48" spans="1:6" hidden="1" x14ac:dyDescent="0.2">
      <c r="A48" s="67"/>
      <c r="B48" s="51"/>
      <c r="C48" s="15"/>
      <c r="D48" s="23"/>
      <c r="E48" s="15"/>
    </row>
    <row r="49" spans="1:7" ht="15.75" hidden="1" customHeight="1" x14ac:dyDescent="0.2">
      <c r="A49" s="67"/>
      <c r="B49" s="51"/>
      <c r="C49" s="15"/>
      <c r="D49" s="23"/>
      <c r="E49" s="15"/>
    </row>
    <row r="50" spans="1:7" ht="15.75" hidden="1" x14ac:dyDescent="0.2">
      <c r="A50" s="29"/>
      <c r="B50" s="55"/>
      <c r="C50" s="10"/>
      <c r="D50" s="11"/>
    </row>
    <row r="51" spans="1:7" hidden="1" x14ac:dyDescent="0.2">
      <c r="A51" s="30" t="s">
        <v>12</v>
      </c>
      <c r="B51" s="13" t="s">
        <v>13</v>
      </c>
      <c r="C51" s="14">
        <v>10979285</v>
      </c>
      <c r="D51" s="17">
        <f>SUM(D53:D57)</f>
        <v>0</v>
      </c>
      <c r="E51" s="14">
        <f>C51+D51</f>
        <v>10979285</v>
      </c>
    </row>
    <row r="52" spans="1:7" ht="12" hidden="1" customHeight="1" x14ac:dyDescent="0.2">
      <c r="A52" s="61"/>
      <c r="D52" s="24"/>
    </row>
    <row r="53" spans="1:7" customFormat="1" ht="15" hidden="1" customHeight="1" x14ac:dyDescent="0.2">
      <c r="A53" s="72"/>
      <c r="B53" s="73" t="s">
        <v>48</v>
      </c>
      <c r="C53" s="74">
        <v>0</v>
      </c>
      <c r="D53" s="27"/>
      <c r="E53" s="75">
        <f>C53+D53</f>
        <v>0</v>
      </c>
      <c r="F53" s="40"/>
    </row>
    <row r="54" spans="1:7" customFormat="1" ht="86.25" hidden="1" customHeight="1" x14ac:dyDescent="0.2">
      <c r="A54" s="34"/>
      <c r="B54" s="76"/>
      <c r="C54" s="38"/>
      <c r="D54" s="39"/>
      <c r="E54" s="38"/>
    </row>
    <row r="55" spans="1:7" customFormat="1" ht="12" hidden="1" customHeight="1" x14ac:dyDescent="0.2">
      <c r="A55" s="68"/>
      <c r="B55" s="88" t="s">
        <v>46</v>
      </c>
      <c r="C55" s="88"/>
      <c r="D55" s="27"/>
      <c r="E55" s="74"/>
    </row>
    <row r="56" spans="1:7" customFormat="1" ht="12" hidden="1" customHeight="1" x14ac:dyDescent="0.2">
      <c r="A56" s="68"/>
      <c r="B56" s="88" t="s">
        <v>47</v>
      </c>
      <c r="C56" s="88"/>
      <c r="D56" s="27"/>
      <c r="E56" s="74"/>
    </row>
    <row r="57" spans="1:7" customFormat="1" ht="12.75" hidden="1" customHeight="1" x14ac:dyDescent="0.2">
      <c r="A57" s="62"/>
      <c r="B57" s="53"/>
      <c r="C57" s="38"/>
      <c r="D57" s="39"/>
      <c r="E57" s="38"/>
      <c r="F57" s="40"/>
    </row>
    <row r="58" spans="1:7" ht="19.5" customHeight="1" x14ac:dyDescent="0.2">
      <c r="A58" s="28" t="s">
        <v>2</v>
      </c>
      <c r="B58" s="49" t="s">
        <v>3</v>
      </c>
      <c r="C58" s="12">
        <f>C60</f>
        <v>23093137</v>
      </c>
      <c r="D58" s="16">
        <f>D60</f>
        <v>3199923</v>
      </c>
      <c r="E58" s="12">
        <f>C58+D58</f>
        <v>26293060</v>
      </c>
      <c r="F58" s="5"/>
      <c r="G58" s="5"/>
    </row>
    <row r="59" spans="1:7" ht="9.75" customHeight="1" x14ac:dyDescent="0.2">
      <c r="A59" s="29"/>
      <c r="B59" s="55"/>
      <c r="C59" s="10"/>
      <c r="D59" s="11"/>
      <c r="E59" s="10"/>
      <c r="F59" s="5"/>
      <c r="G59" s="5"/>
    </row>
    <row r="60" spans="1:7" ht="15.75" customHeight="1" x14ac:dyDescent="0.2">
      <c r="A60" s="30" t="s">
        <v>4</v>
      </c>
      <c r="B60" s="13" t="s">
        <v>5</v>
      </c>
      <c r="C60" s="14">
        <v>23093137</v>
      </c>
      <c r="D60" s="17">
        <f>SUM(D61:D131)</f>
        <v>3199923</v>
      </c>
      <c r="E60" s="14">
        <f>C60+D60</f>
        <v>26293060</v>
      </c>
      <c r="F60" s="5"/>
      <c r="G60" s="5"/>
    </row>
    <row r="61" spans="1:7" ht="13.5" customHeight="1" x14ac:dyDescent="0.2">
      <c r="A61" s="68"/>
      <c r="B61" s="25"/>
      <c r="C61" s="26"/>
      <c r="D61" s="27"/>
      <c r="E61" s="26"/>
    </row>
    <row r="62" spans="1:7" customFormat="1" ht="15" customHeight="1" x14ac:dyDescent="0.2">
      <c r="A62" s="72" t="s">
        <v>50</v>
      </c>
      <c r="B62" s="73" t="s">
        <v>51</v>
      </c>
      <c r="C62" s="74">
        <v>2304166</v>
      </c>
      <c r="D62" s="27">
        <v>3199923</v>
      </c>
      <c r="E62" s="75">
        <f>C62+D62</f>
        <v>5504089</v>
      </c>
      <c r="F62" s="40"/>
    </row>
    <row r="63" spans="1:7" customFormat="1" ht="103.5" customHeight="1" x14ac:dyDescent="0.2">
      <c r="A63" s="34"/>
      <c r="B63" s="76" t="s">
        <v>54</v>
      </c>
      <c r="C63" s="38"/>
      <c r="D63" s="39"/>
      <c r="E63" s="38"/>
    </row>
    <row r="64" spans="1:7" customFormat="1" ht="12" customHeight="1" x14ac:dyDescent="0.2">
      <c r="A64" s="68"/>
      <c r="B64" s="88" t="s">
        <v>52</v>
      </c>
      <c r="C64" s="88"/>
      <c r="D64" s="27"/>
      <c r="E64" s="74"/>
    </row>
    <row r="65" spans="1:6" customFormat="1" ht="12" customHeight="1" x14ac:dyDescent="0.2">
      <c r="A65" s="68"/>
      <c r="B65" s="88" t="s">
        <v>53</v>
      </c>
      <c r="C65" s="88"/>
      <c r="D65" s="27"/>
      <c r="E65" s="74"/>
    </row>
    <row r="66" spans="1:6" customFormat="1" ht="15" customHeight="1" x14ac:dyDescent="0.2">
      <c r="A66" s="72"/>
      <c r="B66" s="73"/>
      <c r="C66" s="74"/>
      <c r="D66" s="27"/>
      <c r="E66" s="75"/>
      <c r="F66" s="40"/>
    </row>
    <row r="67" spans="1:6" customFormat="1" ht="69" hidden="1" customHeight="1" x14ac:dyDescent="0.2">
      <c r="A67" s="34"/>
      <c r="B67" s="76"/>
      <c r="C67" s="38"/>
      <c r="D67" s="39"/>
      <c r="E67" s="38"/>
    </row>
    <row r="68" spans="1:6" customFormat="1" ht="12" hidden="1" customHeight="1" x14ac:dyDescent="0.2">
      <c r="A68" s="68"/>
      <c r="B68" s="89"/>
      <c r="C68" s="89"/>
      <c r="D68" s="27"/>
      <c r="E68" s="74"/>
    </row>
    <row r="69" spans="1:6" customFormat="1" ht="12" hidden="1" customHeight="1" x14ac:dyDescent="0.2">
      <c r="A69" s="68"/>
      <c r="B69" s="89"/>
      <c r="C69" s="89"/>
      <c r="D69" s="27"/>
      <c r="E69" s="74"/>
    </row>
    <row r="70" spans="1:6" customFormat="1" ht="12" hidden="1" customHeight="1" x14ac:dyDescent="0.2">
      <c r="A70" s="29"/>
      <c r="B70" s="51"/>
      <c r="C70" s="10"/>
      <c r="D70" s="11"/>
      <c r="E70" s="10"/>
    </row>
    <row r="71" spans="1:6" customFormat="1" ht="15" hidden="1" customHeight="1" x14ac:dyDescent="0.2">
      <c r="A71" s="72"/>
      <c r="B71" s="73"/>
      <c r="C71" s="74"/>
      <c r="D71" s="27"/>
      <c r="E71" s="75"/>
    </row>
    <row r="72" spans="1:6" customFormat="1" ht="69" hidden="1" customHeight="1" x14ac:dyDescent="0.2">
      <c r="A72" s="77"/>
      <c r="B72" s="76"/>
      <c r="C72" s="78"/>
      <c r="D72" s="79"/>
      <c r="E72" s="78"/>
      <c r="F72" s="40"/>
    </row>
    <row r="73" spans="1:6" customFormat="1" ht="12" hidden="1" customHeight="1" x14ac:dyDescent="0.2">
      <c r="A73" s="68"/>
      <c r="B73" s="89"/>
      <c r="C73" s="89"/>
      <c r="D73" s="27"/>
      <c r="E73" s="74"/>
    </row>
    <row r="74" spans="1:6" customFormat="1" ht="12" hidden="1" customHeight="1" x14ac:dyDescent="0.2">
      <c r="A74" s="68"/>
      <c r="B74" s="89"/>
      <c r="C74" s="89"/>
      <c r="D74" s="27"/>
      <c r="E74" s="74"/>
    </row>
    <row r="75" spans="1:6" customFormat="1" ht="9.75" hidden="1" customHeight="1" x14ac:dyDescent="0.2">
      <c r="A75" s="62"/>
      <c r="B75" s="53"/>
      <c r="C75" s="10"/>
      <c r="D75" s="11"/>
      <c r="E75" s="10"/>
      <c r="F75" s="40"/>
    </row>
    <row r="76" spans="1:6" customFormat="1" ht="15" hidden="1" customHeight="1" x14ac:dyDescent="0.2">
      <c r="A76" s="72"/>
      <c r="B76" s="73"/>
      <c r="C76" s="74"/>
      <c r="D76" s="27"/>
      <c r="E76" s="75"/>
    </row>
    <row r="77" spans="1:6" customFormat="1" ht="41.25" hidden="1" customHeight="1" x14ac:dyDescent="0.2">
      <c r="A77" s="77"/>
      <c r="B77" s="76"/>
      <c r="C77" s="78"/>
      <c r="D77" s="79"/>
      <c r="E77" s="78"/>
      <c r="F77" s="40"/>
    </row>
    <row r="78" spans="1:6" customFormat="1" ht="12" hidden="1" customHeight="1" x14ac:dyDescent="0.2">
      <c r="A78" s="68"/>
      <c r="B78" s="89"/>
      <c r="C78" s="89"/>
      <c r="D78" s="27"/>
      <c r="E78" s="74"/>
    </row>
    <row r="79" spans="1:6" customFormat="1" ht="12" hidden="1" customHeight="1" x14ac:dyDescent="0.2">
      <c r="A79" s="68"/>
      <c r="B79" s="89"/>
      <c r="C79" s="89"/>
      <c r="D79" s="27"/>
      <c r="E79" s="74"/>
    </row>
    <row r="80" spans="1:6" customFormat="1" ht="12" hidden="1" customHeight="1" x14ac:dyDescent="0.2">
      <c r="A80" s="29"/>
      <c r="B80" s="51"/>
      <c r="C80" s="10"/>
      <c r="D80" s="11"/>
      <c r="E80" s="10"/>
    </row>
    <row r="81" spans="1:6" customFormat="1" ht="15" hidden="1" customHeight="1" x14ac:dyDescent="0.2">
      <c r="A81" s="72"/>
      <c r="B81" s="73"/>
      <c r="C81" s="74"/>
      <c r="D81" s="27"/>
      <c r="E81" s="75"/>
    </row>
    <row r="82" spans="1:6" customFormat="1" ht="40.5" hidden="1" customHeight="1" x14ac:dyDescent="0.2">
      <c r="A82" s="77"/>
      <c r="B82" s="80"/>
      <c r="C82" s="78"/>
      <c r="D82" s="79"/>
      <c r="E82" s="78"/>
      <c r="F82" s="40"/>
    </row>
    <row r="83" spans="1:6" customFormat="1" ht="12" hidden="1" customHeight="1" x14ac:dyDescent="0.2">
      <c r="A83" s="68"/>
      <c r="B83" s="89"/>
      <c r="C83" s="89"/>
      <c r="D83" s="27"/>
      <c r="E83" s="74"/>
    </row>
    <row r="84" spans="1:6" customFormat="1" ht="12" hidden="1" customHeight="1" x14ac:dyDescent="0.2">
      <c r="A84" s="68"/>
      <c r="B84" s="89"/>
      <c r="C84" s="89"/>
      <c r="D84" s="27"/>
      <c r="E84" s="74"/>
    </row>
    <row r="85" spans="1:6" customFormat="1" ht="14.25" hidden="1" customHeight="1" x14ac:dyDescent="0.2">
      <c r="A85" s="63"/>
      <c r="B85" s="52"/>
      <c r="C85" s="38"/>
      <c r="D85" s="39"/>
      <c r="E85" s="38"/>
    </row>
    <row r="86" spans="1:6" customFormat="1" ht="15" hidden="1" customHeight="1" x14ac:dyDescent="0.2">
      <c r="A86" s="72"/>
      <c r="B86" s="73"/>
      <c r="C86" s="74"/>
      <c r="D86" s="27"/>
      <c r="E86" s="75"/>
    </row>
    <row r="87" spans="1:6" customFormat="1" ht="53.25" hidden="1" customHeight="1" x14ac:dyDescent="0.2">
      <c r="A87" s="77"/>
      <c r="B87" s="76"/>
      <c r="C87" s="78"/>
      <c r="D87" s="79"/>
      <c r="E87" s="78"/>
      <c r="F87" s="40"/>
    </row>
    <row r="88" spans="1:6" customFormat="1" ht="12" hidden="1" customHeight="1" x14ac:dyDescent="0.2">
      <c r="A88" s="68"/>
      <c r="B88" s="89"/>
      <c r="C88" s="89"/>
      <c r="D88" s="27"/>
      <c r="E88" s="74"/>
    </row>
    <row r="89" spans="1:6" customFormat="1" ht="12" hidden="1" customHeight="1" x14ac:dyDescent="0.2">
      <c r="A89" s="68"/>
      <c r="B89" s="89"/>
      <c r="C89" s="89"/>
      <c r="D89" s="27"/>
      <c r="E89" s="74"/>
    </row>
    <row r="90" spans="1:6" customFormat="1" hidden="1" x14ac:dyDescent="0.2">
      <c r="A90" s="69"/>
      <c r="B90" s="60"/>
      <c r="C90" s="70"/>
      <c r="D90" s="71"/>
      <c r="E90" s="70"/>
    </row>
    <row r="91" spans="1:6" customFormat="1" ht="15" hidden="1" customHeight="1" x14ac:dyDescent="0.2">
      <c r="A91" s="72"/>
      <c r="B91" s="73"/>
      <c r="C91" s="74"/>
      <c r="D91" s="27"/>
      <c r="E91" s="75"/>
      <c r="F91" s="40"/>
    </row>
    <row r="92" spans="1:6" customFormat="1" ht="54" hidden="1" customHeight="1" x14ac:dyDescent="0.2">
      <c r="A92" s="77"/>
      <c r="B92" s="76"/>
      <c r="C92" s="78"/>
      <c r="D92" s="79"/>
      <c r="E92" s="78"/>
    </row>
    <row r="93" spans="1:6" customFormat="1" ht="12" hidden="1" customHeight="1" x14ac:dyDescent="0.2">
      <c r="A93" s="68"/>
      <c r="B93" s="89"/>
      <c r="C93" s="89"/>
      <c r="D93" s="27"/>
      <c r="E93" s="74"/>
    </row>
    <row r="94" spans="1:6" customFormat="1" ht="12" hidden="1" customHeight="1" x14ac:dyDescent="0.2">
      <c r="A94" s="68"/>
      <c r="B94" s="89"/>
      <c r="C94" s="89"/>
      <c r="D94" s="27"/>
      <c r="E94" s="74"/>
    </row>
    <row r="95" spans="1:6" customFormat="1" ht="15" hidden="1" customHeight="1" x14ac:dyDescent="0.2">
      <c r="A95" s="77"/>
      <c r="B95" s="76"/>
      <c r="C95" s="78"/>
      <c r="D95" s="79"/>
      <c r="E95" s="78"/>
    </row>
    <row r="96" spans="1:6" customFormat="1" ht="15" hidden="1" customHeight="1" x14ac:dyDescent="0.2">
      <c r="A96" s="81"/>
      <c r="B96" s="73"/>
      <c r="C96" s="74"/>
      <c r="D96" s="27"/>
      <c r="E96" s="74"/>
      <c r="F96" s="40"/>
    </row>
    <row r="97" spans="1:6" customFormat="1" ht="41.25" hidden="1" customHeight="1" x14ac:dyDescent="0.2">
      <c r="A97" s="77"/>
      <c r="B97" s="76"/>
      <c r="C97" s="74"/>
      <c r="D97" s="27"/>
      <c r="E97" s="75"/>
    </row>
    <row r="98" spans="1:6" customFormat="1" ht="12" hidden="1" customHeight="1" x14ac:dyDescent="0.2">
      <c r="A98" s="68"/>
      <c r="B98" s="89"/>
      <c r="C98" s="89"/>
      <c r="D98" s="27"/>
      <c r="E98" s="74"/>
    </row>
    <row r="99" spans="1:6" customFormat="1" ht="12" hidden="1" customHeight="1" x14ac:dyDescent="0.2">
      <c r="A99" s="68"/>
      <c r="B99" s="89"/>
      <c r="C99" s="89"/>
      <c r="D99" s="27"/>
      <c r="E99" s="74"/>
    </row>
    <row r="100" spans="1:6" customFormat="1" ht="15" hidden="1" customHeight="1" x14ac:dyDescent="0.2">
      <c r="A100" s="77"/>
      <c r="B100" s="76"/>
      <c r="C100" s="78"/>
      <c r="D100" s="79"/>
      <c r="E100" s="78"/>
    </row>
    <row r="101" spans="1:6" customFormat="1" ht="15" hidden="1" customHeight="1" x14ac:dyDescent="0.2">
      <c r="A101" s="81"/>
      <c r="B101" s="73"/>
      <c r="C101" s="74"/>
      <c r="D101" s="27"/>
      <c r="E101" s="74"/>
      <c r="F101" s="40"/>
    </row>
    <row r="102" spans="1:6" customFormat="1" ht="44.25" hidden="1" customHeight="1" x14ac:dyDescent="0.2">
      <c r="A102" s="77"/>
      <c r="B102" s="76"/>
      <c r="C102" s="74"/>
      <c r="D102" s="27"/>
      <c r="E102" s="75"/>
    </row>
    <row r="103" spans="1:6" customFormat="1" ht="12" hidden="1" customHeight="1" x14ac:dyDescent="0.2">
      <c r="A103" s="68"/>
      <c r="B103" s="89"/>
      <c r="C103" s="89"/>
      <c r="D103" s="27"/>
      <c r="E103" s="74"/>
    </row>
    <row r="104" spans="1:6" customFormat="1" ht="12" hidden="1" customHeight="1" x14ac:dyDescent="0.2">
      <c r="A104" s="68"/>
      <c r="B104" s="89"/>
      <c r="C104" s="89"/>
      <c r="D104" s="27"/>
      <c r="E104" s="74"/>
    </row>
    <row r="105" spans="1:6" customFormat="1" ht="15" hidden="1" customHeight="1" x14ac:dyDescent="0.2">
      <c r="A105" s="77"/>
      <c r="B105" s="76"/>
      <c r="C105" s="78"/>
      <c r="D105" s="79"/>
      <c r="E105" s="78"/>
    </row>
    <row r="106" spans="1:6" customFormat="1" ht="15" hidden="1" customHeight="1" x14ac:dyDescent="0.2">
      <c r="A106" s="81"/>
      <c r="B106" s="73"/>
      <c r="C106" s="74"/>
      <c r="D106" s="27"/>
      <c r="E106" s="74"/>
      <c r="F106" s="40"/>
    </row>
    <row r="107" spans="1:6" customFormat="1" hidden="1" x14ac:dyDescent="0.2">
      <c r="A107" s="77"/>
      <c r="B107" s="76"/>
      <c r="C107" s="74"/>
      <c r="D107" s="27"/>
      <c r="E107" s="75"/>
    </row>
    <row r="108" spans="1:6" customFormat="1" ht="12" hidden="1" customHeight="1" x14ac:dyDescent="0.2">
      <c r="A108" s="68"/>
      <c r="B108" s="89"/>
      <c r="C108" s="89"/>
      <c r="D108" s="27"/>
      <c r="E108" s="74"/>
    </row>
    <row r="109" spans="1:6" customFormat="1" ht="12" hidden="1" customHeight="1" x14ac:dyDescent="0.2">
      <c r="A109" s="68"/>
      <c r="B109" s="89"/>
      <c r="C109" s="89"/>
      <c r="D109" s="27"/>
      <c r="E109" s="74"/>
    </row>
    <row r="110" spans="1:6" customFormat="1" ht="12" hidden="1" customHeight="1" x14ac:dyDescent="0.2">
      <c r="A110" s="29"/>
      <c r="B110" s="51"/>
      <c r="C110" s="10"/>
      <c r="D110" s="11"/>
      <c r="E110" s="10"/>
    </row>
    <row r="111" spans="1:6" customFormat="1" ht="15" hidden="1" customHeight="1" x14ac:dyDescent="0.2">
      <c r="A111" s="68"/>
      <c r="B111" s="73"/>
      <c r="C111" s="74"/>
      <c r="D111" s="27"/>
      <c r="E111" s="75"/>
    </row>
    <row r="112" spans="1:6" customFormat="1" hidden="1" x14ac:dyDescent="0.2">
      <c r="A112" s="68"/>
      <c r="B112" s="76"/>
      <c r="C112" s="74"/>
      <c r="D112" s="27"/>
      <c r="E112" s="74"/>
    </row>
    <row r="113" spans="1:6" customFormat="1" ht="12" hidden="1" customHeight="1" x14ac:dyDescent="0.2">
      <c r="A113" s="68"/>
      <c r="B113" s="89"/>
      <c r="C113" s="89"/>
      <c r="D113" s="27"/>
      <c r="E113" s="74"/>
    </row>
    <row r="114" spans="1:6" customFormat="1" ht="12" hidden="1" customHeight="1" x14ac:dyDescent="0.2">
      <c r="A114" s="68"/>
      <c r="B114" s="89"/>
      <c r="C114" s="89"/>
      <c r="D114" s="27"/>
      <c r="E114" s="74"/>
    </row>
    <row r="115" spans="1:6" customFormat="1" ht="12" hidden="1" customHeight="1" x14ac:dyDescent="0.2">
      <c r="A115" s="29"/>
      <c r="B115" s="51"/>
      <c r="C115" s="10"/>
      <c r="D115" s="11"/>
      <c r="E115" s="10"/>
    </row>
    <row r="116" spans="1:6" customFormat="1" ht="15" hidden="1" customHeight="1" x14ac:dyDescent="0.2">
      <c r="A116" s="68"/>
      <c r="B116" s="73"/>
      <c r="C116" s="74"/>
      <c r="D116" s="27"/>
      <c r="E116" s="75"/>
    </row>
    <row r="117" spans="1:6" customFormat="1" ht="42" hidden="1" customHeight="1" x14ac:dyDescent="0.2">
      <c r="A117" s="68"/>
      <c r="B117" s="76"/>
      <c r="C117" s="74"/>
      <c r="D117" s="27"/>
      <c r="E117" s="74"/>
    </row>
    <row r="118" spans="1:6" customFormat="1" ht="12" hidden="1" customHeight="1" x14ac:dyDescent="0.2">
      <c r="A118" s="68"/>
      <c r="B118" s="89"/>
      <c r="C118" s="89"/>
      <c r="D118" s="27"/>
      <c r="E118" s="74"/>
    </row>
    <row r="119" spans="1:6" customFormat="1" ht="12" hidden="1" customHeight="1" x14ac:dyDescent="0.2">
      <c r="A119" s="68"/>
      <c r="B119" s="89"/>
      <c r="C119" s="89"/>
      <c r="D119" s="27"/>
      <c r="E119" s="74"/>
    </row>
    <row r="120" spans="1:6" customFormat="1" ht="12" hidden="1" customHeight="1" x14ac:dyDescent="0.2">
      <c r="A120" s="29"/>
      <c r="B120" s="51"/>
      <c r="C120" s="10"/>
      <c r="D120" s="11"/>
      <c r="E120" s="10"/>
    </row>
    <row r="121" spans="1:6" customFormat="1" ht="15" hidden="1" customHeight="1" x14ac:dyDescent="0.2">
      <c r="A121" s="68"/>
      <c r="B121" s="73"/>
      <c r="C121" s="74"/>
      <c r="D121" s="27"/>
      <c r="E121" s="75"/>
    </row>
    <row r="122" spans="1:6" customFormat="1" hidden="1" x14ac:dyDescent="0.2">
      <c r="A122" s="68"/>
      <c r="B122" s="76"/>
      <c r="C122" s="74"/>
      <c r="D122" s="27"/>
      <c r="E122" s="74"/>
    </row>
    <row r="123" spans="1:6" customFormat="1" ht="12" hidden="1" customHeight="1" x14ac:dyDescent="0.2">
      <c r="A123" s="68"/>
      <c r="B123" s="89"/>
      <c r="C123" s="89"/>
      <c r="D123" s="27"/>
      <c r="E123" s="74"/>
    </row>
    <row r="124" spans="1:6" customFormat="1" ht="12" hidden="1" customHeight="1" x14ac:dyDescent="0.2">
      <c r="A124" s="68"/>
      <c r="B124" s="89"/>
      <c r="C124" s="89"/>
      <c r="D124" s="27"/>
      <c r="E124" s="74"/>
    </row>
    <row r="125" spans="1:6" customFormat="1" ht="12" hidden="1" customHeight="1" x14ac:dyDescent="0.2">
      <c r="A125" s="29"/>
      <c r="B125" s="51"/>
      <c r="C125" s="10"/>
      <c r="D125" s="11"/>
      <c r="E125" s="10"/>
    </row>
    <row r="126" spans="1:6" customFormat="1" ht="15" hidden="1" customHeight="1" x14ac:dyDescent="0.2">
      <c r="A126" s="81"/>
      <c r="B126" s="73"/>
      <c r="C126" s="74"/>
      <c r="D126" s="27"/>
      <c r="E126" s="74"/>
      <c r="F126" s="40"/>
    </row>
    <row r="127" spans="1:6" customFormat="1" hidden="1" x14ac:dyDescent="0.2">
      <c r="A127" s="77"/>
      <c r="B127" s="76"/>
      <c r="C127" s="74"/>
      <c r="D127" s="27"/>
      <c r="E127" s="75"/>
    </row>
    <row r="128" spans="1:6" customFormat="1" ht="12" hidden="1" customHeight="1" x14ac:dyDescent="0.2">
      <c r="A128" s="68"/>
      <c r="B128" s="89"/>
      <c r="C128" s="89"/>
      <c r="D128" s="27"/>
      <c r="E128" s="74"/>
    </row>
    <row r="129" spans="1:6" customFormat="1" ht="12" hidden="1" customHeight="1" x14ac:dyDescent="0.2">
      <c r="A129" s="68"/>
      <c r="B129" s="89"/>
      <c r="C129" s="89"/>
      <c r="D129" s="27"/>
      <c r="E129" s="74"/>
    </row>
    <row r="130" spans="1:6" customFormat="1" ht="12" hidden="1" customHeight="1" x14ac:dyDescent="0.2">
      <c r="A130" s="29"/>
      <c r="B130" s="51"/>
      <c r="C130" s="10"/>
      <c r="D130" s="11"/>
      <c r="E130" s="10"/>
    </row>
    <row r="131" spans="1:6" customFormat="1" hidden="1" x14ac:dyDescent="0.2">
      <c r="A131" s="69"/>
      <c r="B131" s="60"/>
      <c r="C131" s="70"/>
      <c r="D131" s="71"/>
      <c r="E131" s="70"/>
    </row>
    <row r="132" spans="1:6" ht="19.5" hidden="1" customHeight="1" x14ac:dyDescent="0.2">
      <c r="A132" s="28" t="s">
        <v>24</v>
      </c>
      <c r="B132" s="59" t="s">
        <v>25</v>
      </c>
      <c r="C132" s="12">
        <f>C134</f>
        <v>2826000</v>
      </c>
      <c r="D132" s="16">
        <f>D134</f>
        <v>0</v>
      </c>
      <c r="E132" s="12">
        <f>C132+D132</f>
        <v>2826000</v>
      </c>
    </row>
    <row r="133" spans="1:6" ht="10.5" hidden="1" customHeight="1" x14ac:dyDescent="0.2">
      <c r="A133" s="29"/>
      <c r="B133" s="55"/>
      <c r="C133" s="10"/>
      <c r="D133" s="11"/>
      <c r="E133" s="10"/>
    </row>
    <row r="134" spans="1:6" ht="15.75" hidden="1" customHeight="1" x14ac:dyDescent="0.2">
      <c r="A134" s="30" t="s">
        <v>27</v>
      </c>
      <c r="B134" s="13" t="s">
        <v>26</v>
      </c>
      <c r="C134" s="14">
        <v>2826000</v>
      </c>
      <c r="D134" s="17">
        <f>SUM(D136:D140)</f>
        <v>0</v>
      </c>
      <c r="E134" s="14">
        <f>C134+D134</f>
        <v>2826000</v>
      </c>
    </row>
    <row r="135" spans="1:6" s="32" customFormat="1" ht="15.75" hidden="1" customHeight="1" x14ac:dyDescent="0.2">
      <c r="A135" s="43"/>
      <c r="B135" s="31"/>
      <c r="C135" s="10"/>
      <c r="D135" s="22"/>
      <c r="E135" s="10"/>
    </row>
    <row r="136" spans="1:6" customFormat="1" ht="19.5" hidden="1" customHeight="1" x14ac:dyDescent="0.2">
      <c r="A136" s="62"/>
      <c r="B136" s="53"/>
      <c r="C136" s="10"/>
      <c r="D136" s="11"/>
      <c r="E136" s="10"/>
      <c r="F136" s="40"/>
    </row>
    <row r="137" spans="1:6" customFormat="1" ht="81.75" hidden="1" customHeight="1" x14ac:dyDescent="0.2">
      <c r="A137" s="63"/>
      <c r="B137" s="52"/>
      <c r="C137" s="38"/>
      <c r="D137" s="39"/>
      <c r="E137" s="38"/>
    </row>
    <row r="138" spans="1:6" customFormat="1" ht="12" hidden="1" customHeight="1" x14ac:dyDescent="0.2">
      <c r="A138" s="29"/>
      <c r="B138" s="51"/>
      <c r="C138" s="10"/>
      <c r="D138" s="11"/>
      <c r="E138" s="10"/>
    </row>
    <row r="139" spans="1:6" customFormat="1" ht="12" hidden="1" customHeight="1" x14ac:dyDescent="0.2">
      <c r="A139" s="29"/>
      <c r="B139" s="51"/>
      <c r="C139" s="10"/>
      <c r="D139" s="11"/>
      <c r="E139" s="10"/>
    </row>
    <row r="140" spans="1:6" customFormat="1" ht="12" hidden="1" customHeight="1" x14ac:dyDescent="0.2">
      <c r="A140" s="1"/>
      <c r="B140" s="60"/>
      <c r="C140" s="3"/>
      <c r="D140" s="2"/>
    </row>
    <row r="141" spans="1:6" ht="19.5" hidden="1" customHeight="1" x14ac:dyDescent="0.2">
      <c r="A141" s="28" t="s">
        <v>28</v>
      </c>
      <c r="B141" s="59" t="s">
        <v>29</v>
      </c>
      <c r="C141" s="12">
        <f>C143</f>
        <v>169740</v>
      </c>
      <c r="D141" s="16">
        <f>D143</f>
        <v>0</v>
      </c>
      <c r="E141" s="12">
        <f>C141+D141</f>
        <v>169740</v>
      </c>
    </row>
    <row r="142" spans="1:6" ht="10.5" hidden="1" customHeight="1" x14ac:dyDescent="0.2">
      <c r="A142" s="29"/>
      <c r="B142" s="55"/>
      <c r="C142" s="10"/>
      <c r="D142" s="11"/>
      <c r="E142" s="10"/>
    </row>
    <row r="143" spans="1:6" ht="15.75" hidden="1" customHeight="1" x14ac:dyDescent="0.2">
      <c r="A143" s="30" t="s">
        <v>36</v>
      </c>
      <c r="B143" s="13" t="s">
        <v>37</v>
      </c>
      <c r="C143" s="14">
        <v>169740</v>
      </c>
      <c r="D143" s="17">
        <f>SUM(D145:D148)</f>
        <v>0</v>
      </c>
      <c r="E143" s="14">
        <f>C143+D143</f>
        <v>169740</v>
      </c>
    </row>
    <row r="144" spans="1:6" s="32" customFormat="1" ht="15.75" hidden="1" customHeight="1" x14ac:dyDescent="0.2">
      <c r="A144" s="43"/>
      <c r="B144" s="31"/>
      <c r="C144" s="10"/>
      <c r="D144" s="22"/>
      <c r="E144" s="10"/>
    </row>
    <row r="145" spans="1:7" customFormat="1" ht="19.5" hidden="1" customHeight="1" x14ac:dyDescent="0.2">
      <c r="A145" s="62"/>
      <c r="B145" s="53"/>
      <c r="C145" s="10"/>
      <c r="D145" s="11"/>
      <c r="E145" s="10"/>
      <c r="F145" s="40"/>
    </row>
    <row r="146" spans="1:7" customFormat="1" ht="66.75" hidden="1" customHeight="1" x14ac:dyDescent="0.2">
      <c r="A146" s="63"/>
      <c r="B146" s="52"/>
      <c r="C146" s="38"/>
      <c r="D146" s="39"/>
      <c r="E146" s="38"/>
    </row>
    <row r="147" spans="1:7" customFormat="1" ht="12" hidden="1" customHeight="1" x14ac:dyDescent="0.2">
      <c r="A147" s="29"/>
      <c r="B147" s="51"/>
      <c r="C147" s="10"/>
      <c r="D147" s="11"/>
      <c r="E147" s="10"/>
    </row>
    <row r="148" spans="1:7" customFormat="1" ht="12" hidden="1" customHeight="1" x14ac:dyDescent="0.2">
      <c r="A148" s="29"/>
      <c r="B148" s="51"/>
      <c r="C148" s="10"/>
      <c r="D148" s="11"/>
      <c r="E148" s="10"/>
    </row>
    <row r="149" spans="1:7" ht="9" hidden="1" customHeight="1" x14ac:dyDescent="0.2">
      <c r="B149" s="51"/>
      <c r="C149" s="15"/>
      <c r="D149" s="23"/>
      <c r="E149" s="15"/>
      <c r="F149" s="5"/>
      <c r="G149" s="5"/>
    </row>
    <row r="150" spans="1:7" ht="19.5" hidden="1" customHeight="1" x14ac:dyDescent="0.2">
      <c r="A150" s="28" t="s">
        <v>16</v>
      </c>
      <c r="B150" s="49" t="s">
        <v>17</v>
      </c>
      <c r="C150" s="12">
        <f>C152</f>
        <v>650000</v>
      </c>
      <c r="D150" s="16">
        <f>D152</f>
        <v>0</v>
      </c>
      <c r="E150" s="12">
        <f>C150+D150</f>
        <v>650000</v>
      </c>
    </row>
    <row r="151" spans="1:7" ht="10.5" hidden="1" customHeight="1" x14ac:dyDescent="0.2">
      <c r="A151" s="29"/>
      <c r="B151" s="45"/>
      <c r="C151" s="10"/>
      <c r="D151" s="11"/>
      <c r="E151" s="10"/>
    </row>
    <row r="152" spans="1:7" ht="15.75" hidden="1" customHeight="1" x14ac:dyDescent="0.2">
      <c r="A152" s="30" t="s">
        <v>18</v>
      </c>
      <c r="B152" s="13" t="s">
        <v>19</v>
      </c>
      <c r="C152" s="14">
        <v>650000</v>
      </c>
      <c r="D152" s="17">
        <f>SUM(D154:D159)</f>
        <v>0</v>
      </c>
      <c r="E152" s="14">
        <f>C152+D152</f>
        <v>650000</v>
      </c>
    </row>
    <row r="153" spans="1:7" s="32" customFormat="1" ht="15.75" hidden="1" customHeight="1" x14ac:dyDescent="0.2">
      <c r="A153" s="43"/>
      <c r="B153" s="31"/>
      <c r="C153" s="10"/>
      <c r="D153" s="22"/>
      <c r="E153" s="10"/>
    </row>
    <row r="154" spans="1:7" customFormat="1" ht="25.5" hidden="1" customHeight="1" x14ac:dyDescent="0.2">
      <c r="A154" s="33"/>
      <c r="B154" s="53"/>
      <c r="C154" s="38"/>
      <c r="D154" s="39"/>
      <c r="E154" s="38"/>
      <c r="F154" s="40"/>
    </row>
    <row r="155" spans="1:7" customFormat="1" ht="119.25" hidden="1" customHeight="1" x14ac:dyDescent="0.2">
      <c r="A155" s="34"/>
      <c r="B155" s="52"/>
      <c r="C155" s="38"/>
      <c r="D155" s="39"/>
      <c r="E155" s="38"/>
    </row>
    <row r="156" spans="1:7" customFormat="1" ht="19.5" hidden="1" customHeight="1" x14ac:dyDescent="0.2">
      <c r="A156" s="9"/>
      <c r="B156" s="51"/>
      <c r="C156" s="10"/>
      <c r="D156" s="11"/>
      <c r="E156" s="10"/>
    </row>
    <row r="157" spans="1:7" customFormat="1" ht="12" hidden="1" customHeight="1" x14ac:dyDescent="0.2">
      <c r="A157" s="9"/>
      <c r="B157" s="51"/>
      <c r="C157" s="10"/>
      <c r="D157" s="11"/>
      <c r="E157" s="10"/>
    </row>
    <row r="158" spans="1:7" customFormat="1" hidden="1" x14ac:dyDescent="0.2">
      <c r="A158" s="33"/>
      <c r="B158" s="53"/>
      <c r="C158" s="38"/>
      <c r="D158" s="39"/>
      <c r="E158" s="38"/>
      <c r="F158" s="40"/>
    </row>
    <row r="159" spans="1:7" hidden="1" x14ac:dyDescent="0.2">
      <c r="D159" s="24"/>
    </row>
    <row r="160" spans="1:7" ht="19.5" hidden="1" customHeight="1" x14ac:dyDescent="0.2">
      <c r="A160" s="28" t="s">
        <v>30</v>
      </c>
      <c r="B160" s="49" t="s">
        <v>33</v>
      </c>
      <c r="C160" s="12">
        <f>C162</f>
        <v>1500000</v>
      </c>
      <c r="D160" s="16">
        <f>D162</f>
        <v>0</v>
      </c>
      <c r="E160" s="12">
        <f>C160+D160</f>
        <v>1500000</v>
      </c>
    </row>
    <row r="161" spans="1:5" ht="10.5" hidden="1" customHeight="1" x14ac:dyDescent="0.2">
      <c r="A161" s="29"/>
      <c r="B161" s="55"/>
      <c r="C161" s="10"/>
      <c r="D161" s="11"/>
      <c r="E161" s="10"/>
    </row>
    <row r="162" spans="1:5" ht="15.75" hidden="1" customHeight="1" x14ac:dyDescent="0.2">
      <c r="A162" s="30" t="s">
        <v>31</v>
      </c>
      <c r="B162" s="13" t="s">
        <v>32</v>
      </c>
      <c r="C162" s="14">
        <v>1500000</v>
      </c>
      <c r="D162" s="17">
        <f>SUM(D164:D166)</f>
        <v>0</v>
      </c>
      <c r="E162" s="14">
        <f>C162+D162</f>
        <v>1500000</v>
      </c>
    </row>
    <row r="163" spans="1:5" s="32" customFormat="1" ht="15.75" hidden="1" customHeight="1" x14ac:dyDescent="0.2">
      <c r="A163" s="43"/>
      <c r="B163" s="31"/>
      <c r="C163" s="10"/>
      <c r="D163" s="22"/>
      <c r="E163" s="10"/>
    </row>
    <row r="164" spans="1:5" ht="17.25" hidden="1" customHeight="1" x14ac:dyDescent="0.2">
      <c r="A164" s="33"/>
      <c r="B164" s="54"/>
      <c r="C164" s="10"/>
      <c r="D164" s="11"/>
      <c r="E164" s="10"/>
    </row>
    <row r="165" spans="1:5" ht="5.25" hidden="1" customHeight="1" x14ac:dyDescent="0.2">
      <c r="A165" s="34"/>
      <c r="B165" s="58"/>
      <c r="C165" s="35"/>
      <c r="D165" s="36"/>
      <c r="E165" s="37"/>
    </row>
    <row r="166" spans="1:5" ht="72.75" hidden="1" customHeight="1" x14ac:dyDescent="0.2">
      <c r="A166" s="34"/>
      <c r="B166" s="52"/>
      <c r="C166" s="35"/>
      <c r="D166" s="36"/>
      <c r="E166" s="37"/>
    </row>
  </sheetData>
  <mergeCells count="26">
    <mergeCell ref="B79:C79"/>
    <mergeCell ref="B68:C68"/>
    <mergeCell ref="B69:C69"/>
    <mergeCell ref="B73:C73"/>
    <mergeCell ref="B74:C74"/>
    <mergeCell ref="B78:C78"/>
    <mergeCell ref="B109:C109"/>
    <mergeCell ref="B83:C83"/>
    <mergeCell ref="B84:C84"/>
    <mergeCell ref="B88:C88"/>
    <mergeCell ref="B89:C89"/>
    <mergeCell ref="B93:C93"/>
    <mergeCell ref="B108:C108"/>
    <mergeCell ref="B94:C94"/>
    <mergeCell ref="B98:C98"/>
    <mergeCell ref="B99:C99"/>
    <mergeCell ref="B103:C103"/>
    <mergeCell ref="B104:C104"/>
    <mergeCell ref="B128:C128"/>
    <mergeCell ref="B129:C129"/>
    <mergeCell ref="B113:C113"/>
    <mergeCell ref="B114:C114"/>
    <mergeCell ref="B118:C118"/>
    <mergeCell ref="B119:C119"/>
    <mergeCell ref="B123:C123"/>
    <mergeCell ref="B124:C124"/>
  </mergeCells>
  <phoneticPr fontId="4" type="noConversion"/>
  <pageMargins left="0.15748031496062992" right="0.15748031496062992" top="0.31496062992125984" bottom="0.43307086614173229" header="0.31496062992125984" footer="0.23622047244094491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inwestycje</vt:lpstr>
      <vt:lpstr>inwestycje!Obszar_wydruku</vt:lpstr>
    </vt:vector>
  </TitlesOfParts>
  <Company>udwb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standard</dc:creator>
  <cp:lastModifiedBy>Sanocki Aleksander</cp:lastModifiedBy>
  <cp:lastPrinted>2025-04-29T11:07:25Z</cp:lastPrinted>
  <dcterms:created xsi:type="dcterms:W3CDTF">2011-04-27T07:47:11Z</dcterms:created>
  <dcterms:modified xsi:type="dcterms:W3CDTF">2025-04-29T11:07:26Z</dcterms:modified>
</cp:coreProperties>
</file>